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'Лист1'!$A$1:$J$130</definedName>
  </definedNames>
  <calcPr fullCalcOnLoad="1"/>
</workbook>
</file>

<file path=xl/sharedStrings.xml><?xml version="1.0" encoding="utf-8"?>
<sst xmlns="http://schemas.openxmlformats.org/spreadsheetml/2006/main" count="578" uniqueCount="308">
  <si>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</si>
  <si>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</si>
  <si>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</si>
  <si>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</si>
  <si>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</si>
  <si>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</si>
  <si>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</si>
  <si>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</si>
  <si>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</si>
  <si>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</si>
  <si>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</si>
  <si>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</si>
  <si>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</si>
  <si>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</si>
  <si>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</si>
  <si>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</si>
  <si>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</si>
  <si>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</si>
  <si>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</si>
  <si>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</si>
  <si>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</si>
  <si>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</si>
  <si>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</si>
  <si>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</si>
  <si>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</si>
  <si>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</si>
  <si>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</si>
  <si>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</si>
  <si>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</si>
  <si>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</si>
  <si>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</si>
  <si>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</si>
  <si>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</si>
  <si>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д.110</t>
  </si>
  <si>
    <t>2009 год ()</t>
  </si>
  <si>
    <t>начисление - 1(10827,72), 2(10827,72), 3(10827,72), 4(10958,06), 5(10703,47), 6(10958,06), 7(10958,06), 8(10958,06), 9(10958,06), 10(25956,59), 11(12832,63), 12(12832,63)</t>
  </si>
  <si>
    <t>оплата - 1(6864,25), 2(8493,23), 3(9304,03), 4(9702,13), 5(7771,38), 6(7844,94), 7(8976,87), 8(7322,12), 9(9139,73), 10(10333,32), 11(19624,21), 12(29135,36)</t>
  </si>
  <si>
    <t>2593,5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</si>
  <si>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</si>
  <si>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</si>
  <si>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</si>
  <si>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</si>
  <si>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34095,24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</si>
  <si>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</si>
  <si>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</si>
  <si>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</si>
  <si>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</si>
  <si>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</t>
  </si>
  <si>
    <t>46970,59</t>
  </si>
  <si>
    <t xml:space="preserve">  Уборка лифтов</t>
  </si>
  <si>
    <t>2089,2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</si>
  <si>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</si>
  <si>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</si>
  <si>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</si>
  <si>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</si>
  <si>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1734,16</t>
  </si>
  <si>
    <t xml:space="preserve">  Косьба газонов</t>
  </si>
  <si>
    <t>18,14</t>
  </si>
  <si>
    <t xml:space="preserve">  Очистка крыш от снега</t>
  </si>
  <si>
    <t xml:space="preserve"> кровля</t>
  </si>
  <si>
    <t>1090,78</t>
  </si>
  <si>
    <t xml:space="preserve">  Побелка бордюр</t>
  </si>
  <si>
    <t>258,21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</si>
  <si>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</si>
  <si>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</si>
  <si>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</si>
  <si>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16570,98</t>
  </si>
  <si>
    <t xml:space="preserve">  Уборка лестничных клеток</t>
  </si>
  <si>
    <t>дней</t>
  </si>
  <si>
    <t>20717,06</t>
  </si>
  <si>
    <t xml:space="preserve">  Уборка придомовой территории</t>
  </si>
  <si>
    <t xml:space="preserve"> двор</t>
  </si>
  <si>
    <t>41572,89</t>
  </si>
  <si>
    <t xml:space="preserve">  Аварийно-диспетчерское обслуживание</t>
  </si>
  <si>
    <t xml:space="preserve">  </t>
  </si>
  <si>
    <t>2883,7</t>
  </si>
  <si>
    <t>21454,66</t>
  </si>
  <si>
    <t xml:space="preserve">  Паспортный стол</t>
  </si>
  <si>
    <t>3701,13</t>
  </si>
  <si>
    <t xml:space="preserve">  Технический надзор</t>
  </si>
  <si>
    <t>10562,12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</si>
  <si>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</si>
  <si>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</si>
  <si>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 чердак</t>
  </si>
  <si>
    <t>4178,56</t>
  </si>
  <si>
    <t xml:space="preserve">  Врезка воздухоотводчика (гвс)</t>
  </si>
  <si>
    <t xml:space="preserve"> подвал</t>
  </si>
  <si>
    <t>шт</t>
  </si>
  <si>
    <t>1575,94</t>
  </si>
  <si>
    <t xml:space="preserve">  Вывертывание, ввертывание радиаторной пробки</t>
  </si>
  <si>
    <t xml:space="preserve"> кв. 22,29</t>
  </si>
  <si>
    <t>64,43</t>
  </si>
  <si>
    <t xml:space="preserve">  Демонтаж, монтаж вентиля (гвс, хвс)</t>
  </si>
  <si>
    <t xml:space="preserve"> кв. 53</t>
  </si>
  <si>
    <t>183,91</t>
  </si>
  <si>
    <t xml:space="preserve">  Демонтаж, монтаж вентиля (с/о)</t>
  </si>
  <si>
    <t>149,96</t>
  </si>
  <si>
    <t xml:space="preserve">  Демонтаж, монтаж фланцев ф50</t>
  </si>
  <si>
    <t>соединение</t>
  </si>
  <si>
    <t>238,92</t>
  </si>
  <si>
    <t xml:space="preserve">  Демонтаж, прочистка, монтаж грязевиков</t>
  </si>
  <si>
    <t xml:space="preserve"> подв. подвал</t>
  </si>
  <si>
    <t>5791,65</t>
  </si>
  <si>
    <t xml:space="preserve">  Демонтаж, прочистка, монтаж канализационных труб ф100</t>
  </si>
  <si>
    <t>м.п.</t>
  </si>
  <si>
    <t>710,32</t>
  </si>
  <si>
    <t xml:space="preserve">  Демонтаж, прочистка, монтаж канализационных труб ф50</t>
  </si>
  <si>
    <t xml:space="preserve"> подв.</t>
  </si>
  <si>
    <t>243,54</t>
  </si>
  <si>
    <t xml:space="preserve">  Демонтаж, прочистка, монтаж фильтра ф25 (гвс,хвс)</t>
  </si>
  <si>
    <t xml:space="preserve"> кв. 57 подвал</t>
  </si>
  <si>
    <t>388,39</t>
  </si>
  <si>
    <t xml:space="preserve">  Демонтаж, прочистка, монтаж элеватора</t>
  </si>
  <si>
    <t>1318,11</t>
  </si>
  <si>
    <t xml:space="preserve">  Замена автоматических выключателей</t>
  </si>
  <si>
    <t xml:space="preserve"> кв. 52</t>
  </si>
  <si>
    <t>300,43</t>
  </si>
  <si>
    <t xml:space="preserve">  Замена болтов и гаек (гвс)</t>
  </si>
  <si>
    <t>401,26</t>
  </si>
  <si>
    <t xml:space="preserve">  Замена перегоревших ламп люминесцентных</t>
  </si>
  <si>
    <t xml:space="preserve"> наружное освещение</t>
  </si>
  <si>
    <t>138,51</t>
  </si>
  <si>
    <t xml:space="preserve">  Замена перегоревших электролампочек в МОП</t>
  </si>
  <si>
    <t xml:space="preserve"> 1 подъезд 1 эт 1 подъезд 1,2 эт 1 подъезд 2эт ВРУ кв. 1 кв. 17 кв. 4 кв. 45 кв. 54 кв. 57 кв. 67 кв.7 2эт наружное освещение подв. подвал тех. этаж, подвал</t>
  </si>
  <si>
    <t>1912,4</t>
  </si>
  <si>
    <t xml:space="preserve">  Изготовление сопла</t>
  </si>
  <si>
    <t>205,16</t>
  </si>
  <si>
    <t xml:space="preserve">  Консервация системы отопления</t>
  </si>
  <si>
    <t>1391,2</t>
  </si>
  <si>
    <t>1967,44</t>
  </si>
  <si>
    <t xml:space="preserve">  Ликвидация воздушных пробок (гвс)</t>
  </si>
  <si>
    <t xml:space="preserve"> кв. 33 кв. 39 кв. 52 кв. 54 подв. подвал</t>
  </si>
  <si>
    <t>стояк</t>
  </si>
  <si>
    <t>2567,53</t>
  </si>
  <si>
    <t xml:space="preserve">  Ликвидация воздушных пробок (с/о)</t>
  </si>
  <si>
    <t xml:space="preserve"> кв. 129 кв. 15 кв. 22,29 кв. 33 кв. 8 кв. 9 подв. подвал</t>
  </si>
  <si>
    <t>2368,81</t>
  </si>
  <si>
    <t xml:space="preserve">  Мелкий ремонт электропроводки</t>
  </si>
  <si>
    <t xml:space="preserve"> кв. 39 наружное освещение</t>
  </si>
  <si>
    <t>0,4</t>
  </si>
  <si>
    <t>1,6</t>
  </si>
  <si>
    <t xml:space="preserve">  Набивка сальников (с/о)</t>
  </si>
  <si>
    <t>76,69</t>
  </si>
  <si>
    <t xml:space="preserve">  Окраска стальных и чугунных труб за 1 раз</t>
  </si>
  <si>
    <t>1,79</t>
  </si>
  <si>
    <t>289,46</t>
  </si>
  <si>
    <t xml:space="preserve">  Опрессовка</t>
  </si>
  <si>
    <t>дом
м.п.</t>
  </si>
  <si>
    <t>1
32</t>
  </si>
  <si>
    <t>8156,97
236,86</t>
  </si>
  <si>
    <t xml:space="preserve">  Осмотр водопровода, канализации и горячего водоснабжения в квартирах</t>
  </si>
  <si>
    <t xml:space="preserve"> кв. 17 кв. 21 кв. 39 кв. 52 кв.4</t>
  </si>
  <si>
    <t>кв-ра</t>
  </si>
  <si>
    <t>673,2</t>
  </si>
  <si>
    <t xml:space="preserve">  Осмотр линий электросетей, арматуры и электрооборудования</t>
  </si>
  <si>
    <t xml:space="preserve"> кв. 17 кв. 27 кв. 39 кв. 54</t>
  </si>
  <si>
    <t>лест. площадка</t>
  </si>
  <si>
    <t>95,25</t>
  </si>
  <si>
    <t xml:space="preserve">  Осмотр чердачных и подвальных помещений</t>
  </si>
  <si>
    <t xml:space="preserve"> кв. 57 подв. подвал тех. этаж, подвал чердак</t>
  </si>
  <si>
    <t>26030,4</t>
  </si>
  <si>
    <t>11352,76</t>
  </si>
  <si>
    <t xml:space="preserve">  Откачка воды из подвала</t>
  </si>
  <si>
    <t>м3</t>
  </si>
  <si>
    <t>14921,9</t>
  </si>
  <si>
    <t xml:space="preserve">  Отключение, включение стояков (гвс,хвс)</t>
  </si>
  <si>
    <t xml:space="preserve"> кв. 29 кв. 43 кв. 52 кв. 55 подв. подвал</t>
  </si>
  <si>
    <t>1035,97</t>
  </si>
  <si>
    <t xml:space="preserve">  Отключение, включение стояков (с/о)</t>
  </si>
  <si>
    <t xml:space="preserve"> кв. 22,29 кв. 38 кв. 39 подвал подъезд</t>
  </si>
  <si>
    <t>594,81</t>
  </si>
  <si>
    <t xml:space="preserve">  Отогрев стояков (гвс,хвс)</t>
  </si>
  <si>
    <t xml:space="preserve"> кв. 33 кв. 53</t>
  </si>
  <si>
    <t>1254,97</t>
  </si>
  <si>
    <t xml:space="preserve">  Отогрев стояков (с/о)</t>
  </si>
  <si>
    <t xml:space="preserve"> кв. 55</t>
  </si>
  <si>
    <t>4650,06</t>
  </si>
  <si>
    <t xml:space="preserve">  Подчеканка раструбов канализационных труб ф76-100</t>
  </si>
  <si>
    <t xml:space="preserve"> кв. 39 кв. 7 подв. подвал</t>
  </si>
  <si>
    <t>раструб</t>
  </si>
  <si>
    <t>2282,97</t>
  </si>
  <si>
    <t xml:space="preserve">  Проверка на прогрев отопительных приборов</t>
  </si>
  <si>
    <t>279,82</t>
  </si>
  <si>
    <t xml:space="preserve">  Прочистка выпуска канализации (дворовая)</t>
  </si>
  <si>
    <t xml:space="preserve"> колодец подвал</t>
  </si>
  <si>
    <t>716,53</t>
  </si>
  <si>
    <t xml:space="preserve">  Прочистка канализации (внутренняя)</t>
  </si>
  <si>
    <t>1539,29</t>
  </si>
  <si>
    <t xml:space="preserve">  Прочистка канализационного трубопровода</t>
  </si>
  <si>
    <t>5883,31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</si>
  <si>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</si>
  <si>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</si>
  <si>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1953,75</t>
  </si>
  <si>
    <t xml:space="preserve">  Прочистка ливневой канализации</t>
  </si>
  <si>
    <t xml:space="preserve"> тех. этаж</t>
  </si>
  <si>
    <t>3047,86</t>
  </si>
  <si>
    <t xml:space="preserve">  Регулировка ГВС</t>
  </si>
  <si>
    <t>бойлер
шт</t>
  </si>
  <si>
    <t>1
2</t>
  </si>
  <si>
    <t>90,67
153,35</t>
  </si>
  <si>
    <t xml:space="preserve">  Регулировка смывных бачков</t>
  </si>
  <si>
    <t xml:space="preserve"> кв. 21 кв. 7</t>
  </si>
  <si>
    <t>181,32</t>
  </si>
  <si>
    <t xml:space="preserve">  Ремонт розетки, выключателя</t>
  </si>
  <si>
    <t xml:space="preserve"> кв. 17 кв. 57</t>
  </si>
  <si>
    <t>156,42</t>
  </si>
  <si>
    <t xml:space="preserve">  Ремонт смесителя (без душа)</t>
  </si>
  <si>
    <t xml:space="preserve"> кв. 21</t>
  </si>
  <si>
    <t>51,22</t>
  </si>
  <si>
    <t xml:space="preserve">  Сварочные работы</t>
  </si>
  <si>
    <t>стык</t>
  </si>
  <si>
    <t>73,26</t>
  </si>
  <si>
    <t xml:space="preserve">  Слив и наполнение водой системы отопления без осмотра системы</t>
  </si>
  <si>
    <t>1000 м3 здания</t>
  </si>
  <si>
    <t>591,96</t>
  </si>
  <si>
    <t xml:space="preserve">  Снятие манометра</t>
  </si>
  <si>
    <t>52,58</t>
  </si>
  <si>
    <t xml:space="preserve">  Снятие, установка элеватора</t>
  </si>
  <si>
    <t>336,62</t>
  </si>
  <si>
    <t xml:space="preserve">  Содержание и ремонт насосной установки</t>
  </si>
  <si>
    <t xml:space="preserve">  подвал</t>
  </si>
  <si>
    <t xml:space="preserve">  Уплотнение сгонов (гвс,хвс)</t>
  </si>
  <si>
    <t xml:space="preserve"> кв. 29 подв. подвал тех. этаж, подвал</t>
  </si>
  <si>
    <t>530,91</t>
  </si>
  <si>
    <t xml:space="preserve">  Уплотнение сгонов (с/о)</t>
  </si>
  <si>
    <t xml:space="preserve"> кв. 39 подвал</t>
  </si>
  <si>
    <t>235,17</t>
  </si>
  <si>
    <t xml:space="preserve">  Установка кранов для спуска воздуха ф15-20</t>
  </si>
  <si>
    <t>1274,06</t>
  </si>
  <si>
    <t xml:space="preserve">  Установка манометра</t>
  </si>
  <si>
    <t>2022,02</t>
  </si>
  <si>
    <t xml:space="preserve">  Устранение засоров канализационных труб</t>
  </si>
  <si>
    <t xml:space="preserve"> кв. 39 кв. 57 кровля крыша подв. подвал тех. этаж</t>
  </si>
  <si>
    <t>пролет</t>
  </si>
  <si>
    <t>5900,53</t>
  </si>
  <si>
    <t>Ремонт конструктивных элементов жилых зданий</t>
  </si>
  <si>
    <t xml:space="preserve">  Укладка полиэтиленовой плёнки</t>
  </si>
  <si>
    <t>511,53</t>
  </si>
  <si>
    <t xml:space="preserve">  Установка замка на входные двери</t>
  </si>
  <si>
    <t>176,34</t>
  </si>
  <si>
    <t>ТЕКУЩИЙ РЕМОНТ</t>
  </si>
  <si>
    <t xml:space="preserve">  Демонтаж, монтаж сгона до ф20 (гвс,хвс)</t>
  </si>
  <si>
    <t>101,5</t>
  </si>
  <si>
    <t xml:space="preserve">  Замена и восстановление работоспособности отдельных элементов канализации</t>
  </si>
  <si>
    <t>850,86</t>
  </si>
  <si>
    <t xml:space="preserve">  Замена и восстановление работоспособности отдельных элементов систем центрального отопления</t>
  </si>
  <si>
    <t xml:space="preserve"> узел управления</t>
  </si>
  <si>
    <t>7213,96</t>
  </si>
  <si>
    <t xml:space="preserve">  Замена светодатчика</t>
  </si>
  <si>
    <t xml:space="preserve"> под-д</t>
  </si>
  <si>
    <t>1288,78</t>
  </si>
  <si>
    <t xml:space="preserve">  Ремонт вентиля без снятия с места (гвс, хвс)</t>
  </si>
  <si>
    <t xml:space="preserve"> кв. 52 кв. 53 кв. 55</t>
  </si>
  <si>
    <t>261,19</t>
  </si>
  <si>
    <t xml:space="preserve">  Ремонт патрона</t>
  </si>
  <si>
    <t xml:space="preserve"> кв. 57</t>
  </si>
  <si>
    <t>174,94</t>
  </si>
  <si>
    <t xml:space="preserve">  Ремонт светильника</t>
  </si>
  <si>
    <t xml:space="preserve"> кв. 17 кв. 57 кв.7 2эт. наружное освещение</t>
  </si>
  <si>
    <t>366,27</t>
  </si>
  <si>
    <t xml:space="preserve">  Ремонт силового предохранительного шкафа</t>
  </si>
  <si>
    <t xml:space="preserve"> кв. 6,14</t>
  </si>
  <si>
    <t>712,4</t>
  </si>
  <si>
    <t xml:space="preserve">  Ремонт щитков (без замены автоматов)</t>
  </si>
  <si>
    <t xml:space="preserve"> 1 подъезд 2 эт кв. 1 кв. 17 кв. 30 кв. 52 кв. 53 кв. 54 кв. 57 кв. 67</t>
  </si>
  <si>
    <t>1893,17</t>
  </si>
  <si>
    <t xml:space="preserve">  Смена вентиля (гвс, хвс)</t>
  </si>
  <si>
    <t xml:space="preserve"> кв. 43 кв. 52 подвал</t>
  </si>
  <si>
    <t>2178,87</t>
  </si>
  <si>
    <t xml:space="preserve">  Смена вентиля (с/о)</t>
  </si>
  <si>
    <t xml:space="preserve"> кв. 53 кв. 54 подвал</t>
  </si>
  <si>
    <t>2529,23</t>
  </si>
  <si>
    <t xml:space="preserve">  Смена манометров</t>
  </si>
  <si>
    <t>2083,37</t>
  </si>
  <si>
    <t xml:space="preserve">  Смена сгонов до ф20 (гвс, хвс)</t>
  </si>
  <si>
    <t xml:space="preserve"> кв. 43 кв. 52 кв. 55 подвал</t>
  </si>
  <si>
    <t>910,44</t>
  </si>
  <si>
    <t xml:space="preserve">  Смена сгонов до ф20 (с/о)</t>
  </si>
  <si>
    <t xml:space="preserve"> кв. 22,29 подвал</t>
  </si>
  <si>
    <t>160,69</t>
  </si>
  <si>
    <t xml:space="preserve">  Смена сгонов до ф32 (гвс,хвс)</t>
  </si>
  <si>
    <t>153,56</t>
  </si>
  <si>
    <t xml:space="preserve">  Смена сгонов до ф32 (с/о)</t>
  </si>
  <si>
    <t>107,72</t>
  </si>
  <si>
    <t xml:space="preserve">  Смена стояка отопления</t>
  </si>
  <si>
    <t xml:space="preserve"> кв. 21 кв. 22</t>
  </si>
  <si>
    <t>4,3</t>
  </si>
  <si>
    <t>2836,37</t>
  </si>
  <si>
    <t xml:space="preserve">  Изготовление бетонного пандуса</t>
  </si>
  <si>
    <t>1,47</t>
  </si>
  <si>
    <t>8469,74</t>
  </si>
  <si>
    <t xml:space="preserve">  Ремонт межпанельных швов</t>
  </si>
  <si>
    <t xml:space="preserve"> кв.53</t>
  </si>
  <si>
    <t>2323,87</t>
  </si>
  <si>
    <t xml:space="preserve">  Ремонт мягкой кровли</t>
  </si>
  <si>
    <t xml:space="preserve"> кв. 52,53,57</t>
  </si>
  <si>
    <t>54200,68</t>
  </si>
  <si>
    <t xml:space="preserve">  Смена замка навесного</t>
  </si>
  <si>
    <t xml:space="preserve"> ВРУ</t>
  </si>
  <si>
    <t>315,71</t>
  </si>
  <si>
    <t xml:space="preserve">  Устройство стяжки</t>
  </si>
  <si>
    <t xml:space="preserve"> холл</t>
  </si>
  <si>
    <t>15,14</t>
  </si>
  <si>
    <t>8753,06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</si>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</sst>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00">
      <selection activeCell="I94" sqref="I94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2" t="s">
        <v>304</v>
      </c>
    </row>
    <row r="2" ht="12.75">
      <c r="J2" s="42" t="s">
        <v>305</v>
      </c>
    </row>
    <row r="3" ht="12.75">
      <c r="J3" s="42" t="s">
        <v>306</v>
      </c>
    </row>
    <row r="4" ht="12.75">
      <c r="J4" s="42"/>
    </row>
    <row r="5" ht="12.75">
      <c r="J5" s="42" t="s">
        <v>307</v>
      </c>
    </row>
    <row r="6" ht="12.75">
      <c r="J6" s="43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7" t="s">
        <v>34</v>
      </c>
      <c r="C10" s="47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2883.7</v>
      </c>
      <c r="F11" s="9"/>
      <c r="G11" s="48" t="s">
        <v>5</v>
      </c>
      <c r="H11" s="48"/>
      <c r="I11" s="48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9" t="s">
        <v>33</v>
      </c>
      <c r="B12" s="49"/>
      <c r="C12" s="50" t="s">
        <v>6</v>
      </c>
      <c r="D12" s="50"/>
      <c r="E12" s="10">
        <v>58</v>
      </c>
      <c r="F12" s="9"/>
      <c r="G12" s="3" t="s">
        <v>7</v>
      </c>
      <c r="I12" s="8">
        <v>51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0" t="s">
        <v>8</v>
      </c>
      <c r="D13" s="50"/>
      <c r="E13" s="10">
        <v>142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4"/>
      <c r="C14" s="55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8"/>
      <c r="B16" s="56" t="s">
        <v>12</v>
      </c>
      <c r="C16" s="56" t="s">
        <v>13</v>
      </c>
      <c r="D16" s="56"/>
      <c r="E16" s="56"/>
      <c r="F16" s="56"/>
      <c r="G16" s="56"/>
      <c r="H16" s="56" t="s">
        <v>14</v>
      </c>
      <c r="I16" s="51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9"/>
      <c r="B17" s="56"/>
      <c r="C17" s="52" t="s">
        <v>16</v>
      </c>
      <c r="D17" s="53" t="s">
        <v>17</v>
      </c>
      <c r="E17" s="53"/>
      <c r="F17" s="53"/>
      <c r="G17" s="53"/>
      <c r="H17" s="56"/>
      <c r="I17" s="51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0"/>
      <c r="B18" s="56"/>
      <c r="C18" s="52"/>
      <c r="D18" s="11" t="s">
        <v>18</v>
      </c>
      <c r="E18" s="12" t="s">
        <v>19</v>
      </c>
      <c r="F18" s="11" t="s">
        <v>20</v>
      </c>
      <c r="G18" s="12" t="s">
        <v>21</v>
      </c>
      <c r="H18" s="56"/>
      <c r="I18" s="51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98203.41</v>
      </c>
      <c r="C19" s="14">
        <f>D19+E19+F19+G19</f>
        <v>-380980.86</v>
      </c>
      <c r="D19" s="15">
        <v>-380980.86</v>
      </c>
      <c r="E19" s="15">
        <v>0</v>
      </c>
      <c r="F19" s="15">
        <v>0</v>
      </c>
      <c r="G19" s="15">
        <v>0</v>
      </c>
      <c r="H19" s="14">
        <v>113804.4</v>
      </c>
      <c r="I19" s="16">
        <f aca="true" t="shared" si="0" ref="I19:I24">B19+C19+H19</f>
        <v>-168973.04999999996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131588.81</v>
      </c>
      <c r="C20" s="14">
        <f aca="true" t="shared" si="1" ref="C20:C26">D20+E20+F20+G20</f>
        <v>294850</v>
      </c>
      <c r="D20" s="15">
        <v>149598.78</v>
      </c>
      <c r="E20" s="15">
        <v>34622.73</v>
      </c>
      <c r="F20" s="15">
        <v>94018.21</v>
      </c>
      <c r="G20" s="15">
        <v>16610.28</v>
      </c>
      <c r="H20" s="14">
        <v>47617.32</v>
      </c>
      <c r="I20" s="16">
        <f t="shared" si="0"/>
        <v>474056.13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136758.27</v>
      </c>
      <c r="C21" s="14">
        <f t="shared" si="1"/>
        <v>301730.18</v>
      </c>
      <c r="D21" s="15">
        <v>151953.08</v>
      </c>
      <c r="E21" s="15">
        <v>34093.03</v>
      </c>
      <c r="F21" s="15">
        <v>98426.8</v>
      </c>
      <c r="G21" s="15">
        <v>17257.27</v>
      </c>
      <c r="H21" s="14">
        <v>46101.86</v>
      </c>
      <c r="I21" s="16">
        <f t="shared" si="0"/>
        <v>484590.30999999994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97886.38</v>
      </c>
      <c r="C22" s="14">
        <f t="shared" si="1"/>
        <v>337107.73</v>
      </c>
      <c r="D22" s="15">
        <v>241952.7</v>
      </c>
      <c r="E22" s="15">
        <v>34095.24</v>
      </c>
      <c r="F22" s="15">
        <v>49059.79</v>
      </c>
      <c r="G22" s="15">
        <v>12000</v>
      </c>
      <c r="H22" s="14">
        <v>0</v>
      </c>
      <c r="I22" s="16">
        <f t="shared" si="0"/>
        <v>434994.11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18027.66697</v>
      </c>
      <c r="C23" s="14">
        <f t="shared" si="1"/>
        <v>35651.135989999995</v>
      </c>
      <c r="D23" s="15">
        <f>D20*$N$23*0.01</f>
        <v>20495.03286</v>
      </c>
      <c r="E23" s="15">
        <v>0</v>
      </c>
      <c r="F23" s="15">
        <f>F20*$N$23*0.01</f>
        <v>12880.49477</v>
      </c>
      <c r="G23" s="15">
        <f>G20*$N$23*0.01</f>
        <v>2275.6083599999997</v>
      </c>
      <c r="H23" s="14"/>
      <c r="I23" s="16">
        <f t="shared" si="0"/>
        <v>53678.80295999999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119047.63303</v>
      </c>
      <c r="C24" s="14">
        <f t="shared" si="1"/>
        <v>-452009.54598999996</v>
      </c>
      <c r="D24" s="15">
        <f>D19+D21-D22-D23</f>
        <v>-491475.51285999996</v>
      </c>
      <c r="E24" s="15">
        <f>E19+E21-E22-E23</f>
        <v>-2.209999999999127</v>
      </c>
      <c r="F24" s="15">
        <f>F19+F21-F22-F23</f>
        <v>36486.515230000005</v>
      </c>
      <c r="G24" s="15">
        <f>G19+G21-G22-G23</f>
        <v>2981.6616400000007</v>
      </c>
      <c r="H24" s="14">
        <f>H19+H21-H22-H23</f>
        <v>159906.26</v>
      </c>
      <c r="I24" s="16">
        <f t="shared" si="0"/>
        <v>-173055.65295999998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7"/>
      <c r="D25" s="57"/>
      <c r="E25" s="57"/>
      <c r="F25" s="57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36271.94</v>
      </c>
      <c r="C26" s="20">
        <f t="shared" si="1"/>
        <v>81594.54000000001</v>
      </c>
      <c r="D26" s="20">
        <v>41781.07</v>
      </c>
      <c r="E26" s="20">
        <v>9008.59</v>
      </c>
      <c r="F26" s="20">
        <v>26237.47</v>
      </c>
      <c r="G26" s="20">
        <v>4567.41</v>
      </c>
      <c r="H26" s="20">
        <v>9256.2</v>
      </c>
      <c r="I26" s="20">
        <f>B26+C26+H26</f>
        <v>127122.68000000001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3" t="s">
        <v>29</v>
      </c>
      <c r="B28" s="53"/>
      <c r="C28" s="53"/>
      <c r="D28" s="53"/>
      <c r="E28" s="53"/>
      <c r="F28" s="53"/>
      <c r="G28" s="53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5" t="s">
        <v>38</v>
      </c>
      <c r="B29" s="45"/>
      <c r="C29" s="45"/>
      <c r="D29" s="45"/>
      <c r="E29" s="45"/>
      <c r="F29" s="45"/>
      <c r="G29" s="45"/>
      <c r="H29" s="45"/>
      <c r="I29" s="45"/>
      <c r="J29" s="4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5" t="s">
        <v>39</v>
      </c>
      <c r="B30" s="45"/>
      <c r="C30" s="45"/>
      <c r="D30" s="45"/>
      <c r="E30" s="45"/>
      <c r="F30" s="45"/>
      <c r="G30" s="45"/>
      <c r="H30" s="45"/>
      <c r="I30" s="45"/>
      <c r="J30" s="45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4" t="s">
        <v>40</v>
      </c>
      <c r="B31" s="44"/>
      <c r="C31" s="44"/>
      <c r="D31" s="44"/>
      <c r="E31" s="44"/>
      <c r="F31" s="44"/>
      <c r="G31" s="44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5" t="s">
        <v>43</v>
      </c>
      <c r="B32" s="45"/>
      <c r="C32" s="45"/>
      <c r="D32" s="45"/>
      <c r="E32" s="45"/>
      <c r="F32" s="45"/>
      <c r="G32" s="45"/>
      <c r="H32" s="45"/>
      <c r="I32" s="45"/>
      <c r="J32" s="45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4" t="s">
        <v>44</v>
      </c>
      <c r="B33" s="44"/>
      <c r="C33" s="44"/>
      <c r="D33" s="44"/>
      <c r="E33" s="44"/>
      <c r="F33" s="44"/>
      <c r="G33" s="44"/>
      <c r="H33" s="39" t="s">
        <v>41</v>
      </c>
      <c r="I33" s="40"/>
      <c r="J33" s="40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5" t="s">
        <v>45</v>
      </c>
      <c r="B34" s="45"/>
      <c r="C34" s="45"/>
      <c r="D34" s="45"/>
      <c r="E34" s="45"/>
      <c r="F34" s="45"/>
      <c r="G34" s="45"/>
      <c r="H34" s="45"/>
      <c r="I34" s="45"/>
      <c r="J34" s="4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4" t="s">
        <v>46</v>
      </c>
      <c r="B35" s="44"/>
      <c r="C35" s="44"/>
      <c r="D35" s="44" t="s">
        <v>47</v>
      </c>
      <c r="E35" s="44"/>
      <c r="F35" s="44"/>
      <c r="G35" s="44"/>
      <c r="H35" s="39" t="s">
        <v>41</v>
      </c>
      <c r="I35" s="40"/>
      <c r="J35" s="40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4" t="s">
        <v>49</v>
      </c>
      <c r="B36" s="44"/>
      <c r="C36" s="44"/>
      <c r="D36" s="44" t="s">
        <v>47</v>
      </c>
      <c r="E36" s="44"/>
      <c r="F36" s="44"/>
      <c r="G36" s="44"/>
      <c r="H36" s="39" t="s">
        <v>41</v>
      </c>
      <c r="I36" s="40"/>
      <c r="J36" s="40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5" t="s">
        <v>51</v>
      </c>
      <c r="B37" s="45"/>
      <c r="C37" s="45"/>
      <c r="D37" s="45"/>
      <c r="E37" s="45"/>
      <c r="F37" s="45"/>
      <c r="G37" s="45"/>
      <c r="H37" s="45"/>
      <c r="I37" s="45"/>
      <c r="J37" s="45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5" t="s">
        <v>52</v>
      </c>
      <c r="B38" s="45"/>
      <c r="C38" s="45"/>
      <c r="D38" s="45"/>
      <c r="E38" s="45"/>
      <c r="F38" s="45"/>
      <c r="G38" s="45"/>
      <c r="H38" s="45"/>
      <c r="I38" s="45"/>
      <c r="J38" s="45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4" t="s">
        <v>53</v>
      </c>
      <c r="B39" s="44"/>
      <c r="C39" s="44"/>
      <c r="D39" s="44"/>
      <c r="E39" s="44"/>
      <c r="F39" s="44"/>
      <c r="G39" s="44"/>
      <c r="H39" s="39" t="s">
        <v>54</v>
      </c>
      <c r="I39" s="40">
        <v>1636</v>
      </c>
      <c r="J39" s="40" t="s">
        <v>55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4" t="s">
        <v>56</v>
      </c>
      <c r="B40" s="44"/>
      <c r="C40" s="44"/>
      <c r="D40" s="44"/>
      <c r="E40" s="44"/>
      <c r="F40" s="44"/>
      <c r="G40" s="44"/>
      <c r="H40" s="39" t="s">
        <v>54</v>
      </c>
      <c r="I40" s="40">
        <v>19</v>
      </c>
      <c r="J40" s="40" t="s">
        <v>57</v>
      </c>
      <c r="L40" s="37" t="s">
        <v>56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4" t="s">
        <v>58</v>
      </c>
      <c r="B41" s="44"/>
      <c r="C41" s="44"/>
      <c r="D41" s="44" t="s">
        <v>59</v>
      </c>
      <c r="E41" s="44"/>
      <c r="F41" s="44"/>
      <c r="G41" s="44"/>
      <c r="H41" s="39" t="s">
        <v>54</v>
      </c>
      <c r="I41" s="40">
        <v>100</v>
      </c>
      <c r="J41" s="40" t="s">
        <v>60</v>
      </c>
      <c r="L41" s="37" t="s">
        <v>58</v>
      </c>
      <c r="M41" s="33"/>
      <c r="N41" s="37" t="s">
        <v>59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4" t="s">
        <v>61</v>
      </c>
      <c r="B42" s="44"/>
      <c r="C42" s="44"/>
      <c r="D42" s="44"/>
      <c r="E42" s="44"/>
      <c r="F42" s="44"/>
      <c r="G42" s="44"/>
      <c r="H42" s="39" t="s">
        <v>54</v>
      </c>
      <c r="I42" s="40">
        <v>12</v>
      </c>
      <c r="J42" s="40" t="s">
        <v>62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29.25">
      <c r="A43" s="44" t="s">
        <v>63</v>
      </c>
      <c r="B43" s="44"/>
      <c r="C43" s="44"/>
      <c r="D43" s="44" t="s">
        <v>64</v>
      </c>
      <c r="E43" s="44"/>
      <c r="F43" s="44"/>
      <c r="G43" s="44"/>
      <c r="H43" s="39" t="s">
        <v>65</v>
      </c>
      <c r="I43" s="15">
        <v>17.33</v>
      </c>
      <c r="J43" s="40" t="s">
        <v>66</v>
      </c>
      <c r="L43" s="37" t="s">
        <v>63</v>
      </c>
      <c r="M43" s="33"/>
      <c r="N43" s="37" t="s">
        <v>64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4" t="s">
        <v>67</v>
      </c>
      <c r="B44" s="44"/>
      <c r="C44" s="44"/>
      <c r="D44" s="44" t="s">
        <v>64</v>
      </c>
      <c r="E44" s="44"/>
      <c r="F44" s="44"/>
      <c r="G44" s="44"/>
      <c r="H44" s="39" t="s">
        <v>68</v>
      </c>
      <c r="I44" s="40">
        <v>193</v>
      </c>
      <c r="J44" s="40" t="s">
        <v>69</v>
      </c>
      <c r="L44" s="37" t="s">
        <v>67</v>
      </c>
      <c r="M44" s="33"/>
      <c r="N44" s="37" t="s">
        <v>64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4" t="s">
        <v>70</v>
      </c>
      <c r="B45" s="44"/>
      <c r="C45" s="44"/>
      <c r="D45" s="44" t="s">
        <v>71</v>
      </c>
      <c r="E45" s="44"/>
      <c r="F45" s="44"/>
      <c r="G45" s="44"/>
      <c r="H45" s="39" t="s">
        <v>68</v>
      </c>
      <c r="I45" s="40">
        <v>259</v>
      </c>
      <c r="J45" s="40" t="s">
        <v>72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5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4" t="s">
        <v>73</v>
      </c>
      <c r="B47" s="44"/>
      <c r="C47" s="44"/>
      <c r="D47" s="44" t="s">
        <v>74</v>
      </c>
      <c r="E47" s="44"/>
      <c r="F47" s="44"/>
      <c r="G47" s="44"/>
      <c r="H47" s="39" t="s">
        <v>54</v>
      </c>
      <c r="I47" s="40" t="s">
        <v>75</v>
      </c>
      <c r="J47" s="40" t="s">
        <v>76</v>
      </c>
      <c r="L47" s="37" t="s">
        <v>73</v>
      </c>
      <c r="M47" s="33"/>
      <c r="N47" s="37" t="s">
        <v>74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4" t="s">
        <v>77</v>
      </c>
      <c r="B48" s="44"/>
      <c r="C48" s="44"/>
      <c r="D48" s="44"/>
      <c r="E48" s="44"/>
      <c r="F48" s="44"/>
      <c r="G48" s="44"/>
      <c r="H48" s="39" t="s">
        <v>41</v>
      </c>
      <c r="I48" s="40"/>
      <c r="J48" s="40" t="s">
        <v>78</v>
      </c>
      <c r="L48" s="37" t="s">
        <v>77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4" t="s">
        <v>79</v>
      </c>
      <c r="B49" s="44"/>
      <c r="C49" s="44"/>
      <c r="D49" s="44"/>
      <c r="E49" s="44"/>
      <c r="F49" s="44"/>
      <c r="G49" s="44"/>
      <c r="H49" s="39" t="s">
        <v>41</v>
      </c>
      <c r="I49" s="40"/>
      <c r="J49" s="40" t="s">
        <v>80</v>
      </c>
      <c r="L49" s="37" t="s">
        <v>79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5" t="s">
        <v>81</v>
      </c>
      <c r="B50" s="45"/>
      <c r="C50" s="45"/>
      <c r="D50" s="45"/>
      <c r="E50" s="45"/>
      <c r="F50" s="45"/>
      <c r="G50" s="45"/>
      <c r="H50" s="45"/>
      <c r="I50" s="45"/>
      <c r="J50" s="45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44" t="s">
        <v>82</v>
      </c>
      <c r="B51" s="44"/>
      <c r="C51" s="44"/>
      <c r="D51" s="44" t="s">
        <v>83</v>
      </c>
      <c r="E51" s="44"/>
      <c r="F51" s="44"/>
      <c r="G51" s="44"/>
      <c r="H51" s="39" t="s">
        <v>54</v>
      </c>
      <c r="I51" s="15">
        <v>15.4365</v>
      </c>
      <c r="J51" s="40" t="s">
        <v>84</v>
      </c>
      <c r="L51" s="37" t="s">
        <v>82</v>
      </c>
      <c r="M51" s="33"/>
      <c r="N51" s="37" t="s">
        <v>83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4" t="s">
        <v>85</v>
      </c>
      <c r="B52" s="44"/>
      <c r="C52" s="44"/>
      <c r="D52" s="44" t="s">
        <v>86</v>
      </c>
      <c r="E52" s="44"/>
      <c r="F52" s="44"/>
      <c r="G52" s="44"/>
      <c r="H52" s="39" t="s">
        <v>87</v>
      </c>
      <c r="I52" s="40">
        <v>3</v>
      </c>
      <c r="J52" s="40" t="s">
        <v>88</v>
      </c>
      <c r="L52" s="37" t="s">
        <v>85</v>
      </c>
      <c r="M52" s="33"/>
      <c r="N52" s="37" t="s">
        <v>86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44" t="s">
        <v>89</v>
      </c>
      <c r="B53" s="44"/>
      <c r="C53" s="44"/>
      <c r="D53" s="44" t="s">
        <v>90</v>
      </c>
      <c r="E53" s="44"/>
      <c r="F53" s="44"/>
      <c r="G53" s="44"/>
      <c r="H53" s="39" t="s">
        <v>87</v>
      </c>
      <c r="I53" s="40">
        <v>1</v>
      </c>
      <c r="J53" s="40" t="s">
        <v>91</v>
      </c>
      <c r="L53" s="37" t="s">
        <v>89</v>
      </c>
      <c r="M53" s="33"/>
      <c r="N53" s="37" t="s">
        <v>90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4" t="s">
        <v>92</v>
      </c>
      <c r="B54" s="44"/>
      <c r="C54" s="44"/>
      <c r="D54" s="44" t="s">
        <v>93</v>
      </c>
      <c r="E54" s="44"/>
      <c r="F54" s="44"/>
      <c r="G54" s="44"/>
      <c r="H54" s="39" t="s">
        <v>87</v>
      </c>
      <c r="I54" s="40">
        <v>2</v>
      </c>
      <c r="J54" s="40" t="s">
        <v>94</v>
      </c>
      <c r="L54" s="37" t="s">
        <v>92</v>
      </c>
      <c r="M54" s="33"/>
      <c r="N54" s="37" t="s">
        <v>93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4" t="s">
        <v>95</v>
      </c>
      <c r="B55" s="44"/>
      <c r="C55" s="44"/>
      <c r="D55" s="44" t="s">
        <v>86</v>
      </c>
      <c r="E55" s="44"/>
      <c r="F55" s="44"/>
      <c r="G55" s="44"/>
      <c r="H55" s="39" t="s">
        <v>87</v>
      </c>
      <c r="I55" s="40">
        <v>3</v>
      </c>
      <c r="J55" s="40" t="s">
        <v>96</v>
      </c>
      <c r="L55" s="37" t="s">
        <v>95</v>
      </c>
      <c r="M55" s="33"/>
      <c r="N55" s="37" t="s">
        <v>86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4" t="s">
        <v>97</v>
      </c>
      <c r="B56" s="44"/>
      <c r="C56" s="44"/>
      <c r="D56" s="44" t="s">
        <v>86</v>
      </c>
      <c r="E56" s="44"/>
      <c r="F56" s="44"/>
      <c r="G56" s="44"/>
      <c r="H56" s="39" t="s">
        <v>98</v>
      </c>
      <c r="I56" s="40">
        <v>2</v>
      </c>
      <c r="J56" s="40" t="s">
        <v>99</v>
      </c>
      <c r="L56" s="37" t="s">
        <v>97</v>
      </c>
      <c r="M56" s="33"/>
      <c r="N56" s="37" t="s">
        <v>86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4" t="s">
        <v>100</v>
      </c>
      <c r="B57" s="44"/>
      <c r="C57" s="44"/>
      <c r="D57" s="44" t="s">
        <v>101</v>
      </c>
      <c r="E57" s="44"/>
      <c r="F57" s="44"/>
      <c r="G57" s="44"/>
      <c r="H57" s="39" t="s">
        <v>87</v>
      </c>
      <c r="I57" s="40">
        <v>10</v>
      </c>
      <c r="J57" s="40" t="s">
        <v>102</v>
      </c>
      <c r="L57" s="37" t="s">
        <v>100</v>
      </c>
      <c r="M57" s="33"/>
      <c r="N57" s="37" t="s">
        <v>101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4" t="s">
        <v>103</v>
      </c>
      <c r="B58" s="44"/>
      <c r="C58" s="44"/>
      <c r="D58" s="44" t="s">
        <v>86</v>
      </c>
      <c r="E58" s="44"/>
      <c r="F58" s="44"/>
      <c r="G58" s="44"/>
      <c r="H58" s="39" t="s">
        <v>104</v>
      </c>
      <c r="I58" s="40">
        <v>10</v>
      </c>
      <c r="J58" s="40" t="s">
        <v>105</v>
      </c>
      <c r="L58" s="37" t="s">
        <v>103</v>
      </c>
      <c r="M58" s="33"/>
      <c r="N58" s="37" t="s">
        <v>86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44" t="s">
        <v>106</v>
      </c>
      <c r="B59" s="44"/>
      <c r="C59" s="44"/>
      <c r="D59" s="44" t="s">
        <v>107</v>
      </c>
      <c r="E59" s="44"/>
      <c r="F59" s="44"/>
      <c r="G59" s="44"/>
      <c r="H59" s="39" t="s">
        <v>104</v>
      </c>
      <c r="I59" s="40">
        <v>2</v>
      </c>
      <c r="J59" s="40" t="s">
        <v>108</v>
      </c>
      <c r="L59" s="37" t="s">
        <v>106</v>
      </c>
      <c r="M59" s="33"/>
      <c r="N59" s="37" t="s">
        <v>107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4" t="s">
        <v>109</v>
      </c>
      <c r="B60" s="44"/>
      <c r="C60" s="44"/>
      <c r="D60" s="44" t="s">
        <v>110</v>
      </c>
      <c r="E60" s="44"/>
      <c r="F60" s="44"/>
      <c r="G60" s="44"/>
      <c r="H60" s="39" t="s">
        <v>87</v>
      </c>
      <c r="I60" s="40">
        <v>3</v>
      </c>
      <c r="J60" s="40" t="s">
        <v>111</v>
      </c>
      <c r="L60" s="37" t="s">
        <v>109</v>
      </c>
      <c r="M60" s="33"/>
      <c r="N60" s="37" t="s">
        <v>110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4" t="s">
        <v>112</v>
      </c>
      <c r="B61" s="44"/>
      <c r="C61" s="44"/>
      <c r="D61" s="44" t="s">
        <v>86</v>
      </c>
      <c r="E61" s="44"/>
      <c r="F61" s="44"/>
      <c r="G61" s="44"/>
      <c r="H61" s="39" t="s">
        <v>87</v>
      </c>
      <c r="I61" s="40">
        <v>3</v>
      </c>
      <c r="J61" s="40" t="s">
        <v>113</v>
      </c>
      <c r="L61" s="37" t="s">
        <v>112</v>
      </c>
      <c r="M61" s="33"/>
      <c r="N61" s="37" t="s">
        <v>86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4" t="s">
        <v>114</v>
      </c>
      <c r="B62" s="44"/>
      <c r="C62" s="44"/>
      <c r="D62" s="44" t="s">
        <v>115</v>
      </c>
      <c r="E62" s="44"/>
      <c r="F62" s="44"/>
      <c r="G62" s="44"/>
      <c r="H62" s="39" t="s">
        <v>87</v>
      </c>
      <c r="I62" s="40">
        <v>1</v>
      </c>
      <c r="J62" s="40" t="s">
        <v>116</v>
      </c>
      <c r="L62" s="37" t="s">
        <v>114</v>
      </c>
      <c r="M62" s="33"/>
      <c r="N62" s="37" t="s">
        <v>115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4" t="s">
        <v>117</v>
      </c>
      <c r="B63" s="44"/>
      <c r="C63" s="44"/>
      <c r="D63" s="44" t="s">
        <v>107</v>
      </c>
      <c r="E63" s="44"/>
      <c r="F63" s="44"/>
      <c r="G63" s="44"/>
      <c r="H63" s="39" t="s">
        <v>87</v>
      </c>
      <c r="I63" s="40">
        <v>6</v>
      </c>
      <c r="J63" s="40" t="s">
        <v>118</v>
      </c>
      <c r="L63" s="37" t="s">
        <v>117</v>
      </c>
      <c r="M63" s="33"/>
      <c r="N63" s="37" t="s">
        <v>107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44" t="s">
        <v>119</v>
      </c>
      <c r="B64" s="44"/>
      <c r="C64" s="44"/>
      <c r="D64" s="44" t="s">
        <v>120</v>
      </c>
      <c r="E64" s="44"/>
      <c r="F64" s="44"/>
      <c r="G64" s="44"/>
      <c r="H64" s="39" t="s">
        <v>87</v>
      </c>
      <c r="I64" s="40">
        <v>1</v>
      </c>
      <c r="J64" s="40" t="s">
        <v>121</v>
      </c>
      <c r="L64" s="37" t="s">
        <v>119</v>
      </c>
      <c r="M64" s="33"/>
      <c r="N64" s="37" t="s">
        <v>120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29.25">
      <c r="A65" s="44" t="s">
        <v>122</v>
      </c>
      <c r="B65" s="44"/>
      <c r="C65" s="44"/>
      <c r="D65" s="44" t="s">
        <v>123</v>
      </c>
      <c r="E65" s="44"/>
      <c r="F65" s="44"/>
      <c r="G65" s="44"/>
      <c r="H65" s="39" t="s">
        <v>87</v>
      </c>
      <c r="I65" s="40">
        <v>76</v>
      </c>
      <c r="J65" s="40" t="s">
        <v>124</v>
      </c>
      <c r="L65" s="37" t="s">
        <v>122</v>
      </c>
      <c r="M65" s="33"/>
      <c r="N65" s="37" t="s">
        <v>123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4" t="s">
        <v>125</v>
      </c>
      <c r="B66" s="44"/>
      <c r="C66" s="44"/>
      <c r="D66" s="44" t="s">
        <v>86</v>
      </c>
      <c r="E66" s="44"/>
      <c r="F66" s="44"/>
      <c r="G66" s="44"/>
      <c r="H66" s="39" t="s">
        <v>87</v>
      </c>
      <c r="I66" s="40">
        <v>1</v>
      </c>
      <c r="J66" s="40" t="s">
        <v>126</v>
      </c>
      <c r="L66" s="37" t="s">
        <v>125</v>
      </c>
      <c r="M66" s="33"/>
      <c r="N66" s="37" t="s">
        <v>86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4" t="s">
        <v>127</v>
      </c>
      <c r="B67" s="44"/>
      <c r="C67" s="44"/>
      <c r="D67" s="44" t="s">
        <v>86</v>
      </c>
      <c r="E67" s="44"/>
      <c r="F67" s="44"/>
      <c r="G67" s="44"/>
      <c r="H67" s="39" t="s">
        <v>104</v>
      </c>
      <c r="I67" s="40" t="s">
        <v>128</v>
      </c>
      <c r="J67" s="40" t="s">
        <v>129</v>
      </c>
      <c r="L67" s="37" t="s">
        <v>127</v>
      </c>
      <c r="M67" s="33"/>
      <c r="N67" s="37" t="s">
        <v>86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4" t="s">
        <v>130</v>
      </c>
      <c r="B68" s="44"/>
      <c r="C68" s="44"/>
      <c r="D68" s="44" t="s">
        <v>131</v>
      </c>
      <c r="E68" s="44"/>
      <c r="F68" s="44"/>
      <c r="G68" s="44"/>
      <c r="H68" s="39" t="s">
        <v>132</v>
      </c>
      <c r="I68" s="40">
        <v>38</v>
      </c>
      <c r="J68" s="40" t="s">
        <v>133</v>
      </c>
      <c r="L68" s="37" t="s">
        <v>130</v>
      </c>
      <c r="M68" s="33"/>
      <c r="N68" s="37" t="s">
        <v>131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4" t="s">
        <v>134</v>
      </c>
      <c r="B69" s="44"/>
      <c r="C69" s="44"/>
      <c r="D69" s="44" t="s">
        <v>135</v>
      </c>
      <c r="E69" s="44"/>
      <c r="F69" s="44"/>
      <c r="G69" s="44"/>
      <c r="H69" s="39" t="s">
        <v>132</v>
      </c>
      <c r="I69" s="40">
        <v>28</v>
      </c>
      <c r="J69" s="40" t="s">
        <v>136</v>
      </c>
      <c r="L69" s="37" t="s">
        <v>134</v>
      </c>
      <c r="M69" s="33"/>
      <c r="N69" s="37" t="s">
        <v>135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4" t="s">
        <v>137</v>
      </c>
      <c r="B70" s="44"/>
      <c r="C70" s="44"/>
      <c r="D70" s="44" t="s">
        <v>138</v>
      </c>
      <c r="E70" s="44"/>
      <c r="F70" s="44"/>
      <c r="G70" s="44"/>
      <c r="H70" s="39" t="s">
        <v>104</v>
      </c>
      <c r="I70" s="40" t="s">
        <v>139</v>
      </c>
      <c r="J70" s="40" t="s">
        <v>140</v>
      </c>
      <c r="L70" s="37" t="s">
        <v>137</v>
      </c>
      <c r="M70" s="33"/>
      <c r="N70" s="37" t="s">
        <v>138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4" t="s">
        <v>141</v>
      </c>
      <c r="B71" s="44"/>
      <c r="C71" s="44"/>
      <c r="D71" s="44" t="s">
        <v>86</v>
      </c>
      <c r="E71" s="44"/>
      <c r="F71" s="44"/>
      <c r="G71" s="44"/>
      <c r="H71" s="39" t="s">
        <v>87</v>
      </c>
      <c r="I71" s="40">
        <v>2</v>
      </c>
      <c r="J71" s="40" t="s">
        <v>142</v>
      </c>
      <c r="L71" s="37" t="s">
        <v>141</v>
      </c>
      <c r="M71" s="33"/>
      <c r="N71" s="37" t="s">
        <v>86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4" t="s">
        <v>143</v>
      </c>
      <c r="B72" s="44"/>
      <c r="C72" s="44"/>
      <c r="D72" s="44" t="s">
        <v>86</v>
      </c>
      <c r="E72" s="44"/>
      <c r="F72" s="44"/>
      <c r="G72" s="44"/>
      <c r="H72" s="39" t="s">
        <v>54</v>
      </c>
      <c r="I72" s="40" t="s">
        <v>144</v>
      </c>
      <c r="J72" s="40" t="s">
        <v>145</v>
      </c>
      <c r="L72" s="37" t="s">
        <v>143</v>
      </c>
      <c r="M72" s="33"/>
      <c r="N72" s="37" t="s">
        <v>86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4" t="s">
        <v>146</v>
      </c>
      <c r="B73" s="44"/>
      <c r="C73" s="44"/>
      <c r="D73" s="44" t="s">
        <v>86</v>
      </c>
      <c r="E73" s="44"/>
      <c r="F73" s="44"/>
      <c r="G73" s="44"/>
      <c r="H73" s="38" t="s">
        <v>147</v>
      </c>
      <c r="I73" s="41" t="s">
        <v>148</v>
      </c>
      <c r="J73" s="41" t="s">
        <v>149</v>
      </c>
      <c r="L73" s="37" t="s">
        <v>146</v>
      </c>
      <c r="M73" s="33"/>
      <c r="N73" s="37" t="s">
        <v>86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4" t="s">
        <v>150</v>
      </c>
      <c r="B74" s="44"/>
      <c r="C74" s="44"/>
      <c r="D74" s="44" t="s">
        <v>151</v>
      </c>
      <c r="E74" s="44"/>
      <c r="F74" s="44"/>
      <c r="G74" s="44"/>
      <c r="H74" s="39" t="s">
        <v>152</v>
      </c>
      <c r="I74" s="40">
        <v>5</v>
      </c>
      <c r="J74" s="40" t="s">
        <v>153</v>
      </c>
      <c r="L74" s="37" t="s">
        <v>150</v>
      </c>
      <c r="M74" s="33"/>
      <c r="N74" s="37" t="s">
        <v>151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44" t="s">
        <v>154</v>
      </c>
      <c r="B75" s="44"/>
      <c r="C75" s="44"/>
      <c r="D75" s="44" t="s">
        <v>155</v>
      </c>
      <c r="E75" s="44"/>
      <c r="F75" s="44"/>
      <c r="G75" s="44"/>
      <c r="H75" s="39" t="s">
        <v>156</v>
      </c>
      <c r="I75" s="40">
        <v>4</v>
      </c>
      <c r="J75" s="40" t="s">
        <v>157</v>
      </c>
      <c r="L75" s="37" t="s">
        <v>154</v>
      </c>
      <c r="M75" s="33"/>
      <c r="N75" s="37" t="s">
        <v>155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4" t="s">
        <v>158</v>
      </c>
      <c r="B76" s="44"/>
      <c r="C76" s="44"/>
      <c r="D76" s="44" t="s">
        <v>159</v>
      </c>
      <c r="E76" s="44"/>
      <c r="F76" s="44"/>
      <c r="G76" s="44"/>
      <c r="H76" s="39" t="s">
        <v>54</v>
      </c>
      <c r="I76" s="40" t="s">
        <v>160</v>
      </c>
      <c r="J76" s="40" t="s">
        <v>161</v>
      </c>
      <c r="L76" s="37" t="s">
        <v>158</v>
      </c>
      <c r="M76" s="33"/>
      <c r="N76" s="37" t="s">
        <v>159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44" t="s">
        <v>162</v>
      </c>
      <c r="B77" s="44"/>
      <c r="C77" s="44"/>
      <c r="D77" s="44" t="s">
        <v>101</v>
      </c>
      <c r="E77" s="44"/>
      <c r="F77" s="44"/>
      <c r="G77" s="44"/>
      <c r="H77" s="39" t="s">
        <v>163</v>
      </c>
      <c r="I77" s="40">
        <v>1350</v>
      </c>
      <c r="J77" s="40" t="s">
        <v>164</v>
      </c>
      <c r="L77" s="37" t="s">
        <v>162</v>
      </c>
      <c r="M77" s="33"/>
      <c r="N77" s="37" t="s">
        <v>101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44" t="s">
        <v>165</v>
      </c>
      <c r="B78" s="44"/>
      <c r="C78" s="44"/>
      <c r="D78" s="44" t="s">
        <v>166</v>
      </c>
      <c r="E78" s="44"/>
      <c r="F78" s="44"/>
      <c r="G78" s="44"/>
      <c r="H78" s="39" t="s">
        <v>132</v>
      </c>
      <c r="I78" s="40">
        <v>83</v>
      </c>
      <c r="J78" s="40" t="s">
        <v>167</v>
      </c>
      <c r="L78" s="37" t="s">
        <v>165</v>
      </c>
      <c r="M78" s="33"/>
      <c r="N78" s="37" t="s">
        <v>166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4" t="s">
        <v>168</v>
      </c>
      <c r="B79" s="44"/>
      <c r="C79" s="44"/>
      <c r="D79" s="44" t="s">
        <v>169</v>
      </c>
      <c r="E79" s="44"/>
      <c r="F79" s="44"/>
      <c r="G79" s="44"/>
      <c r="H79" s="39" t="s">
        <v>132</v>
      </c>
      <c r="I79" s="40">
        <v>33</v>
      </c>
      <c r="J79" s="40" t="s">
        <v>170</v>
      </c>
      <c r="L79" s="37" t="s">
        <v>168</v>
      </c>
      <c r="M79" s="33"/>
      <c r="N79" s="37" t="s">
        <v>169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4" t="s">
        <v>171</v>
      </c>
      <c r="B80" s="44"/>
      <c r="C80" s="44"/>
      <c r="D80" s="44" t="s">
        <v>172</v>
      </c>
      <c r="E80" s="44"/>
      <c r="F80" s="44"/>
      <c r="G80" s="44"/>
      <c r="H80" s="39" t="s">
        <v>104</v>
      </c>
      <c r="I80" s="40">
        <v>14</v>
      </c>
      <c r="J80" s="40" t="s">
        <v>173</v>
      </c>
      <c r="L80" s="37" t="s">
        <v>171</v>
      </c>
      <c r="M80" s="33"/>
      <c r="N80" s="37" t="s">
        <v>172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4" t="s">
        <v>174</v>
      </c>
      <c r="B81" s="44"/>
      <c r="C81" s="44"/>
      <c r="D81" s="44" t="s">
        <v>175</v>
      </c>
      <c r="E81" s="44"/>
      <c r="F81" s="44"/>
      <c r="G81" s="44"/>
      <c r="H81" s="39" t="s">
        <v>104</v>
      </c>
      <c r="I81" s="40">
        <v>57</v>
      </c>
      <c r="J81" s="40" t="s">
        <v>176</v>
      </c>
      <c r="L81" s="37" t="s">
        <v>174</v>
      </c>
      <c r="M81" s="33"/>
      <c r="N81" s="37" t="s">
        <v>175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19.5">
      <c r="A82" s="44" t="s">
        <v>177</v>
      </c>
      <c r="B82" s="44"/>
      <c r="C82" s="44"/>
      <c r="D82" s="44" t="s">
        <v>178</v>
      </c>
      <c r="E82" s="44"/>
      <c r="F82" s="44"/>
      <c r="G82" s="44"/>
      <c r="H82" s="39" t="s">
        <v>179</v>
      </c>
      <c r="I82" s="40">
        <v>24</v>
      </c>
      <c r="J82" s="40" t="s">
        <v>180</v>
      </c>
      <c r="L82" s="37" t="s">
        <v>177</v>
      </c>
      <c r="M82" s="33"/>
      <c r="N82" s="37" t="s">
        <v>178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44" t="s">
        <v>181</v>
      </c>
      <c r="B83" s="44"/>
      <c r="C83" s="44"/>
      <c r="D83" s="44" t="s">
        <v>86</v>
      </c>
      <c r="E83" s="44"/>
      <c r="F83" s="44"/>
      <c r="G83" s="44"/>
      <c r="H83" s="39" t="s">
        <v>87</v>
      </c>
      <c r="I83" s="40">
        <v>23</v>
      </c>
      <c r="J83" s="40" t="s">
        <v>182</v>
      </c>
      <c r="L83" s="37" t="s">
        <v>181</v>
      </c>
      <c r="M83" s="33"/>
      <c r="N83" s="37" t="s">
        <v>86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44" t="s">
        <v>183</v>
      </c>
      <c r="B84" s="44"/>
      <c r="C84" s="44"/>
      <c r="D84" s="44" t="s">
        <v>184</v>
      </c>
      <c r="E84" s="44"/>
      <c r="F84" s="44"/>
      <c r="G84" s="44"/>
      <c r="H84" s="39" t="s">
        <v>104</v>
      </c>
      <c r="I84" s="40">
        <v>19</v>
      </c>
      <c r="J84" s="40" t="s">
        <v>185</v>
      </c>
      <c r="L84" s="37" t="s">
        <v>183</v>
      </c>
      <c r="M84" s="33"/>
      <c r="N84" s="37" t="s">
        <v>184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4" t="s">
        <v>186</v>
      </c>
      <c r="B85" s="44"/>
      <c r="C85" s="44"/>
      <c r="D85" s="44"/>
      <c r="E85" s="44"/>
      <c r="F85" s="44"/>
      <c r="G85" s="44"/>
      <c r="H85" s="39" t="s">
        <v>104</v>
      </c>
      <c r="I85" s="40">
        <v>48</v>
      </c>
      <c r="J85" s="40" t="s">
        <v>187</v>
      </c>
      <c r="L85" s="37" t="s">
        <v>186</v>
      </c>
      <c r="M85" s="33"/>
      <c r="N85" s="37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44" t="s">
        <v>188</v>
      </c>
      <c r="B86" s="44"/>
      <c r="C86" s="44"/>
      <c r="D86" s="44" t="s">
        <v>86</v>
      </c>
      <c r="E86" s="44"/>
      <c r="F86" s="44"/>
      <c r="G86" s="44"/>
      <c r="H86" s="39" t="s">
        <v>104</v>
      </c>
      <c r="I86" s="40">
        <v>501</v>
      </c>
      <c r="J86" s="40" t="s">
        <v>189</v>
      </c>
      <c r="L86" s="37" t="s">
        <v>188</v>
      </c>
      <c r="M86" s="33"/>
      <c r="N86" s="37" t="s">
        <v>86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29.25">
      <c r="A87" s="44" t="s">
        <v>190</v>
      </c>
      <c r="B87" s="44"/>
      <c r="C87" s="44"/>
      <c r="D87" s="44" t="s">
        <v>191</v>
      </c>
      <c r="E87" s="44"/>
      <c r="F87" s="44"/>
      <c r="G87" s="44"/>
      <c r="H87" s="39" t="s">
        <v>104</v>
      </c>
      <c r="I87" s="40">
        <v>196</v>
      </c>
      <c r="J87" s="40" t="s">
        <v>192</v>
      </c>
      <c r="L87" s="37" t="s">
        <v>190</v>
      </c>
      <c r="M87" s="33"/>
      <c r="N87" s="37" t="s">
        <v>191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4" t="s">
        <v>193</v>
      </c>
      <c r="B88" s="44"/>
      <c r="C88" s="44"/>
      <c r="D88" s="44" t="s">
        <v>194</v>
      </c>
      <c r="E88" s="44"/>
      <c r="F88" s="44"/>
      <c r="G88" s="44"/>
      <c r="H88" s="39" t="s">
        <v>104</v>
      </c>
      <c r="I88" s="40">
        <v>266</v>
      </c>
      <c r="J88" s="40" t="s">
        <v>195</v>
      </c>
      <c r="L88" s="37" t="s">
        <v>193</v>
      </c>
      <c r="M88" s="33"/>
      <c r="N88" s="37" t="s">
        <v>194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44" t="s">
        <v>196</v>
      </c>
      <c r="B89" s="44"/>
      <c r="C89" s="44"/>
      <c r="D89" s="44" t="s">
        <v>86</v>
      </c>
      <c r="E89" s="44"/>
      <c r="F89" s="44"/>
      <c r="G89" s="44"/>
      <c r="H89" s="38" t="s">
        <v>197</v>
      </c>
      <c r="I89" s="41" t="s">
        <v>198</v>
      </c>
      <c r="J89" s="41" t="s">
        <v>199</v>
      </c>
      <c r="L89" s="37" t="s">
        <v>196</v>
      </c>
      <c r="M89" s="33"/>
      <c r="N89" s="37" t="s">
        <v>86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4" t="s">
        <v>200</v>
      </c>
      <c r="B90" s="44"/>
      <c r="C90" s="44"/>
      <c r="D90" s="44" t="s">
        <v>201</v>
      </c>
      <c r="E90" s="44"/>
      <c r="F90" s="44"/>
      <c r="G90" s="44"/>
      <c r="H90" s="39" t="s">
        <v>87</v>
      </c>
      <c r="I90" s="40">
        <v>2</v>
      </c>
      <c r="J90" s="40" t="s">
        <v>202</v>
      </c>
      <c r="L90" s="37" t="s">
        <v>200</v>
      </c>
      <c r="M90" s="33"/>
      <c r="N90" s="37" t="s">
        <v>201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4" t="s">
        <v>203</v>
      </c>
      <c r="B91" s="44"/>
      <c r="C91" s="44"/>
      <c r="D91" s="44" t="s">
        <v>204</v>
      </c>
      <c r="E91" s="44"/>
      <c r="F91" s="44"/>
      <c r="G91" s="44"/>
      <c r="H91" s="39" t="s">
        <v>87</v>
      </c>
      <c r="I91" s="40">
        <v>2</v>
      </c>
      <c r="J91" s="40" t="s">
        <v>205</v>
      </c>
      <c r="L91" s="37" t="s">
        <v>203</v>
      </c>
      <c r="M91" s="33"/>
      <c r="N91" s="37" t="s">
        <v>204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4" t="s">
        <v>206</v>
      </c>
      <c r="B92" s="44"/>
      <c r="C92" s="44"/>
      <c r="D92" s="44" t="s">
        <v>207</v>
      </c>
      <c r="E92" s="44"/>
      <c r="F92" s="44"/>
      <c r="G92" s="44"/>
      <c r="H92" s="39" t="s">
        <v>87</v>
      </c>
      <c r="I92" s="40">
        <v>1</v>
      </c>
      <c r="J92" s="40" t="s">
        <v>208</v>
      </c>
      <c r="L92" s="37" t="s">
        <v>206</v>
      </c>
      <c r="M92" s="33"/>
      <c r="N92" s="37" t="s">
        <v>207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4" t="s">
        <v>209</v>
      </c>
      <c r="B93" s="44"/>
      <c r="C93" s="44"/>
      <c r="D93" s="44" t="s">
        <v>90</v>
      </c>
      <c r="E93" s="44"/>
      <c r="F93" s="44"/>
      <c r="G93" s="44"/>
      <c r="H93" s="39" t="s">
        <v>210</v>
      </c>
      <c r="I93" s="40">
        <v>1</v>
      </c>
      <c r="J93" s="40" t="s">
        <v>211</v>
      </c>
      <c r="L93" s="37" t="s">
        <v>209</v>
      </c>
      <c r="M93" s="33"/>
      <c r="N93" s="37" t="s">
        <v>90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44" t="s">
        <v>212</v>
      </c>
      <c r="B94" s="44"/>
      <c r="C94" s="44"/>
      <c r="D94" s="44"/>
      <c r="E94" s="44"/>
      <c r="F94" s="44"/>
      <c r="G94" s="44"/>
      <c r="H94" s="39" t="s">
        <v>213</v>
      </c>
      <c r="I94" s="15">
        <v>13.631</v>
      </c>
      <c r="J94" s="40" t="s">
        <v>214</v>
      </c>
      <c r="L94" s="37" t="s">
        <v>212</v>
      </c>
      <c r="M94" s="33"/>
      <c r="N94" s="3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4" t="s">
        <v>215</v>
      </c>
      <c r="B95" s="44"/>
      <c r="C95" s="44"/>
      <c r="D95" s="44" t="s">
        <v>86</v>
      </c>
      <c r="E95" s="44"/>
      <c r="F95" s="44"/>
      <c r="G95" s="44"/>
      <c r="H95" s="39" t="s">
        <v>87</v>
      </c>
      <c r="I95" s="40">
        <v>6</v>
      </c>
      <c r="J95" s="40" t="s">
        <v>216</v>
      </c>
      <c r="L95" s="37" t="s">
        <v>215</v>
      </c>
      <c r="M95" s="33"/>
      <c r="N95" s="37" t="s">
        <v>86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4" t="s">
        <v>217</v>
      </c>
      <c r="B96" s="44"/>
      <c r="C96" s="44"/>
      <c r="D96" s="44" t="s">
        <v>86</v>
      </c>
      <c r="E96" s="44"/>
      <c r="F96" s="44"/>
      <c r="G96" s="44"/>
      <c r="H96" s="39" t="s">
        <v>87</v>
      </c>
      <c r="I96" s="40">
        <v>1</v>
      </c>
      <c r="J96" s="40" t="s">
        <v>218</v>
      </c>
      <c r="L96" s="37" t="s">
        <v>217</v>
      </c>
      <c r="M96" s="33"/>
      <c r="N96" s="37" t="s">
        <v>86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19.5">
      <c r="A97" s="44" t="s">
        <v>219</v>
      </c>
      <c r="B97" s="44"/>
      <c r="C97" s="44"/>
      <c r="D97" s="44" t="s">
        <v>220</v>
      </c>
      <c r="E97" s="44"/>
      <c r="F97" s="44"/>
      <c r="G97" s="44"/>
      <c r="H97" s="38" t="s">
        <v>87</v>
      </c>
      <c r="I97" s="41">
        <v>1</v>
      </c>
      <c r="J97" s="41">
        <v>28185.31</v>
      </c>
      <c r="L97" s="37" t="s">
        <v>219</v>
      </c>
      <c r="M97" s="33"/>
      <c r="N97" s="37" t="s">
        <v>220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4" t="s">
        <v>221</v>
      </c>
      <c r="B98" s="44"/>
      <c r="C98" s="44"/>
      <c r="D98" s="44" t="s">
        <v>222</v>
      </c>
      <c r="E98" s="44"/>
      <c r="F98" s="44"/>
      <c r="G98" s="44"/>
      <c r="H98" s="39" t="s">
        <v>87</v>
      </c>
      <c r="I98" s="40">
        <v>17</v>
      </c>
      <c r="J98" s="40" t="s">
        <v>223</v>
      </c>
      <c r="L98" s="37" t="s">
        <v>221</v>
      </c>
      <c r="M98" s="33"/>
      <c r="N98" s="37" t="s">
        <v>222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4" t="s">
        <v>224</v>
      </c>
      <c r="B99" s="44"/>
      <c r="C99" s="44"/>
      <c r="D99" s="44" t="s">
        <v>225</v>
      </c>
      <c r="E99" s="44"/>
      <c r="F99" s="44"/>
      <c r="G99" s="44"/>
      <c r="H99" s="39" t="s">
        <v>87</v>
      </c>
      <c r="I99" s="40">
        <v>11</v>
      </c>
      <c r="J99" s="40" t="s">
        <v>226</v>
      </c>
      <c r="L99" s="37" t="s">
        <v>224</v>
      </c>
      <c r="M99" s="33"/>
      <c r="N99" s="37" t="s">
        <v>225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19.5">
      <c r="A100" s="44" t="s">
        <v>227</v>
      </c>
      <c r="B100" s="44"/>
      <c r="C100" s="44"/>
      <c r="D100" s="44" t="s">
        <v>93</v>
      </c>
      <c r="E100" s="44"/>
      <c r="F100" s="44"/>
      <c r="G100" s="44"/>
      <c r="H100" s="39" t="s">
        <v>87</v>
      </c>
      <c r="I100" s="40">
        <v>4</v>
      </c>
      <c r="J100" s="40" t="s">
        <v>228</v>
      </c>
      <c r="L100" s="37" t="s">
        <v>227</v>
      </c>
      <c r="M100" s="33"/>
      <c r="N100" s="37" t="s">
        <v>93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4" t="s">
        <v>229</v>
      </c>
      <c r="B101" s="44"/>
      <c r="C101" s="44"/>
      <c r="D101" s="44" t="s">
        <v>86</v>
      </c>
      <c r="E101" s="44"/>
      <c r="F101" s="44"/>
      <c r="G101" s="44"/>
      <c r="H101" s="39" t="s">
        <v>87</v>
      </c>
      <c r="I101" s="40">
        <v>7</v>
      </c>
      <c r="J101" s="40" t="s">
        <v>230</v>
      </c>
      <c r="L101" s="37" t="s">
        <v>229</v>
      </c>
      <c r="M101" s="33"/>
      <c r="N101" s="37" t="s">
        <v>86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19.5">
      <c r="A102" s="44" t="s">
        <v>231</v>
      </c>
      <c r="B102" s="44"/>
      <c r="C102" s="44"/>
      <c r="D102" s="44" t="s">
        <v>232</v>
      </c>
      <c r="E102" s="44"/>
      <c r="F102" s="44"/>
      <c r="G102" s="44"/>
      <c r="H102" s="39" t="s">
        <v>233</v>
      </c>
      <c r="I102" s="40">
        <v>77</v>
      </c>
      <c r="J102" s="40" t="s">
        <v>234</v>
      </c>
      <c r="L102" s="37" t="s">
        <v>231</v>
      </c>
      <c r="M102" s="33"/>
      <c r="N102" s="37" t="s">
        <v>232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5" t="s">
        <v>235</v>
      </c>
      <c r="B103" s="45"/>
      <c r="C103" s="45"/>
      <c r="D103" s="45"/>
      <c r="E103" s="45"/>
      <c r="F103" s="45"/>
      <c r="G103" s="45"/>
      <c r="H103" s="45"/>
      <c r="I103" s="45"/>
      <c r="J103" s="45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4" t="s">
        <v>236</v>
      </c>
      <c r="B104" s="44"/>
      <c r="C104" s="44"/>
      <c r="D104" s="44" t="s">
        <v>93</v>
      </c>
      <c r="E104" s="44"/>
      <c r="F104" s="44"/>
      <c r="G104" s="44"/>
      <c r="H104" s="39" t="s">
        <v>54</v>
      </c>
      <c r="I104" s="40">
        <v>30</v>
      </c>
      <c r="J104" s="40" t="s">
        <v>237</v>
      </c>
      <c r="L104" s="37" t="s">
        <v>236</v>
      </c>
      <c r="M104" s="33"/>
      <c r="N104" s="37" t="s">
        <v>93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4" t="s">
        <v>238</v>
      </c>
      <c r="B105" s="44"/>
      <c r="C105" s="44"/>
      <c r="D105" s="44"/>
      <c r="E105" s="44"/>
      <c r="F105" s="44"/>
      <c r="G105" s="44"/>
      <c r="H105" s="39" t="s">
        <v>87</v>
      </c>
      <c r="I105" s="40">
        <v>1</v>
      </c>
      <c r="J105" s="40" t="s">
        <v>239</v>
      </c>
      <c r="L105" s="37" t="s">
        <v>238</v>
      </c>
      <c r="M105" s="33"/>
      <c r="N105" s="37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5" t="s">
        <v>240</v>
      </c>
      <c r="B106" s="45"/>
      <c r="C106" s="45"/>
      <c r="D106" s="45"/>
      <c r="E106" s="45"/>
      <c r="F106" s="45"/>
      <c r="G106" s="45"/>
      <c r="H106" s="45"/>
      <c r="I106" s="45"/>
      <c r="J106" s="45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5" t="s">
        <v>81</v>
      </c>
      <c r="B107" s="45"/>
      <c r="C107" s="45"/>
      <c r="D107" s="45"/>
      <c r="E107" s="45"/>
      <c r="F107" s="45"/>
      <c r="G107" s="45"/>
      <c r="H107" s="45"/>
      <c r="I107" s="45"/>
      <c r="J107" s="45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4" t="s">
        <v>241</v>
      </c>
      <c r="B108" s="44"/>
      <c r="C108" s="44"/>
      <c r="D108" s="44" t="s">
        <v>175</v>
      </c>
      <c r="E108" s="44"/>
      <c r="F108" s="44"/>
      <c r="G108" s="44"/>
      <c r="H108" s="39" t="s">
        <v>87</v>
      </c>
      <c r="I108" s="40">
        <v>2</v>
      </c>
      <c r="J108" s="40" t="s">
        <v>242</v>
      </c>
      <c r="L108" s="37" t="s">
        <v>241</v>
      </c>
      <c r="M108" s="33"/>
      <c r="N108" s="37" t="s">
        <v>175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29.25">
      <c r="A109" s="44" t="s">
        <v>243</v>
      </c>
      <c r="B109" s="44"/>
      <c r="C109" s="44"/>
      <c r="D109" s="44"/>
      <c r="E109" s="44"/>
      <c r="F109" s="44"/>
      <c r="G109" s="44"/>
      <c r="H109" s="39" t="s">
        <v>104</v>
      </c>
      <c r="I109" s="40">
        <v>2</v>
      </c>
      <c r="J109" s="40" t="s">
        <v>244</v>
      </c>
      <c r="L109" s="37" t="s">
        <v>243</v>
      </c>
      <c r="M109" s="33"/>
      <c r="N109" s="37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29.25">
      <c r="A110" s="44" t="s">
        <v>245</v>
      </c>
      <c r="B110" s="44"/>
      <c r="C110" s="44"/>
      <c r="D110" s="44" t="s">
        <v>246</v>
      </c>
      <c r="E110" s="44"/>
      <c r="F110" s="44"/>
      <c r="G110" s="44"/>
      <c r="H110" s="39" t="s">
        <v>87</v>
      </c>
      <c r="I110" s="40">
        <v>1</v>
      </c>
      <c r="J110" s="40" t="s">
        <v>247</v>
      </c>
      <c r="L110" s="37" t="s">
        <v>245</v>
      </c>
      <c r="M110" s="33"/>
      <c r="N110" s="37" t="s">
        <v>246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4" t="s">
        <v>248</v>
      </c>
      <c r="B111" s="44"/>
      <c r="C111" s="44"/>
      <c r="D111" s="44" t="s">
        <v>249</v>
      </c>
      <c r="E111" s="44"/>
      <c r="F111" s="44"/>
      <c r="G111" s="44"/>
      <c r="H111" s="39" t="s">
        <v>87</v>
      </c>
      <c r="I111" s="40">
        <v>2</v>
      </c>
      <c r="J111" s="40" t="s">
        <v>250</v>
      </c>
      <c r="L111" s="37" t="s">
        <v>248</v>
      </c>
      <c r="M111" s="33"/>
      <c r="N111" s="37" t="s">
        <v>249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19.5">
      <c r="A112" s="44" t="s">
        <v>251</v>
      </c>
      <c r="B112" s="44"/>
      <c r="C112" s="44"/>
      <c r="D112" s="44" t="s">
        <v>252</v>
      </c>
      <c r="E112" s="44"/>
      <c r="F112" s="44"/>
      <c r="G112" s="44"/>
      <c r="H112" s="39" t="s">
        <v>87</v>
      </c>
      <c r="I112" s="40">
        <v>5</v>
      </c>
      <c r="J112" s="40" t="s">
        <v>253</v>
      </c>
      <c r="L112" s="37" t="s">
        <v>251</v>
      </c>
      <c r="M112" s="33"/>
      <c r="N112" s="37" t="s">
        <v>252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44" t="s">
        <v>254</v>
      </c>
      <c r="B113" s="44"/>
      <c r="C113" s="44"/>
      <c r="D113" s="44" t="s">
        <v>255</v>
      </c>
      <c r="E113" s="44"/>
      <c r="F113" s="44"/>
      <c r="G113" s="44"/>
      <c r="H113" s="39" t="s">
        <v>87</v>
      </c>
      <c r="I113" s="40">
        <v>2</v>
      </c>
      <c r="J113" s="40" t="s">
        <v>256</v>
      </c>
      <c r="L113" s="37" t="s">
        <v>254</v>
      </c>
      <c r="M113" s="33"/>
      <c r="N113" s="37" t="s">
        <v>255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44" t="s">
        <v>257</v>
      </c>
      <c r="B114" s="44"/>
      <c r="C114" s="44"/>
      <c r="D114" s="44" t="s">
        <v>258</v>
      </c>
      <c r="E114" s="44"/>
      <c r="F114" s="44"/>
      <c r="G114" s="44"/>
      <c r="H114" s="39" t="s">
        <v>87</v>
      </c>
      <c r="I114" s="40">
        <v>4</v>
      </c>
      <c r="J114" s="40" t="s">
        <v>259</v>
      </c>
      <c r="L114" s="37" t="s">
        <v>257</v>
      </c>
      <c r="M114" s="33"/>
      <c r="N114" s="37" t="s">
        <v>258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19.5">
      <c r="A115" s="44" t="s">
        <v>260</v>
      </c>
      <c r="B115" s="44"/>
      <c r="C115" s="44"/>
      <c r="D115" s="44" t="s">
        <v>261</v>
      </c>
      <c r="E115" s="44"/>
      <c r="F115" s="44"/>
      <c r="G115" s="44"/>
      <c r="H115" s="39" t="s">
        <v>87</v>
      </c>
      <c r="I115" s="40">
        <v>1</v>
      </c>
      <c r="J115" s="40" t="s">
        <v>262</v>
      </c>
      <c r="L115" s="37" t="s">
        <v>260</v>
      </c>
      <c r="M115" s="33"/>
      <c r="N115" s="37" t="s">
        <v>261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44" t="s">
        <v>263</v>
      </c>
      <c r="B116" s="44"/>
      <c r="C116" s="44"/>
      <c r="D116" s="44" t="s">
        <v>264</v>
      </c>
      <c r="E116" s="44"/>
      <c r="F116" s="44"/>
      <c r="G116" s="44"/>
      <c r="H116" s="39" t="s">
        <v>87</v>
      </c>
      <c r="I116" s="40">
        <v>12</v>
      </c>
      <c r="J116" s="40" t="s">
        <v>265</v>
      </c>
      <c r="L116" s="37" t="s">
        <v>263</v>
      </c>
      <c r="M116" s="33"/>
      <c r="N116" s="37" t="s">
        <v>264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44" t="s">
        <v>266</v>
      </c>
      <c r="B117" s="44"/>
      <c r="C117" s="44"/>
      <c r="D117" s="44" t="s">
        <v>267</v>
      </c>
      <c r="E117" s="44"/>
      <c r="F117" s="44"/>
      <c r="G117" s="44"/>
      <c r="H117" s="39" t="s">
        <v>87</v>
      </c>
      <c r="I117" s="40">
        <v>11</v>
      </c>
      <c r="J117" s="40" t="s">
        <v>268</v>
      </c>
      <c r="L117" s="37" t="s">
        <v>266</v>
      </c>
      <c r="M117" s="33"/>
      <c r="N117" s="37" t="s">
        <v>267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44" t="s">
        <v>269</v>
      </c>
      <c r="B118" s="44"/>
      <c r="C118" s="44"/>
      <c r="D118" s="44" t="s">
        <v>270</v>
      </c>
      <c r="E118" s="44"/>
      <c r="F118" s="44"/>
      <c r="G118" s="44"/>
      <c r="H118" s="39" t="s">
        <v>87</v>
      </c>
      <c r="I118" s="40">
        <v>13</v>
      </c>
      <c r="J118" s="40" t="s">
        <v>271</v>
      </c>
      <c r="L118" s="37" t="s">
        <v>269</v>
      </c>
      <c r="M118" s="33"/>
      <c r="N118" s="37" t="s">
        <v>270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44" t="s">
        <v>272</v>
      </c>
      <c r="B119" s="44"/>
      <c r="C119" s="44"/>
      <c r="D119" s="44" t="s">
        <v>86</v>
      </c>
      <c r="E119" s="44"/>
      <c r="F119" s="44"/>
      <c r="G119" s="44"/>
      <c r="H119" s="39" t="s">
        <v>87</v>
      </c>
      <c r="I119" s="40">
        <v>7</v>
      </c>
      <c r="J119" s="40" t="s">
        <v>273</v>
      </c>
      <c r="L119" s="37" t="s">
        <v>272</v>
      </c>
      <c r="M119" s="33"/>
      <c r="N119" s="37" t="s">
        <v>86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44" t="s">
        <v>274</v>
      </c>
      <c r="B120" s="44"/>
      <c r="C120" s="44"/>
      <c r="D120" s="44" t="s">
        <v>275</v>
      </c>
      <c r="E120" s="44"/>
      <c r="F120" s="44"/>
      <c r="G120" s="44"/>
      <c r="H120" s="39" t="s">
        <v>87</v>
      </c>
      <c r="I120" s="40">
        <v>10</v>
      </c>
      <c r="J120" s="40" t="s">
        <v>276</v>
      </c>
      <c r="L120" s="37" t="s">
        <v>274</v>
      </c>
      <c r="M120" s="33"/>
      <c r="N120" s="37" t="s">
        <v>275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44" t="s">
        <v>277</v>
      </c>
      <c r="B121" s="44"/>
      <c r="C121" s="44"/>
      <c r="D121" s="44" t="s">
        <v>278</v>
      </c>
      <c r="E121" s="44"/>
      <c r="F121" s="44"/>
      <c r="G121" s="44"/>
      <c r="H121" s="39" t="s">
        <v>87</v>
      </c>
      <c r="I121" s="40">
        <v>2</v>
      </c>
      <c r="J121" s="40" t="s">
        <v>279</v>
      </c>
      <c r="L121" s="37" t="s">
        <v>277</v>
      </c>
      <c r="M121" s="33"/>
      <c r="N121" s="37" t="s">
        <v>278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44" t="s">
        <v>280</v>
      </c>
      <c r="B122" s="44"/>
      <c r="C122" s="44"/>
      <c r="D122" s="44" t="s">
        <v>86</v>
      </c>
      <c r="E122" s="44"/>
      <c r="F122" s="44"/>
      <c r="G122" s="44"/>
      <c r="H122" s="39" t="s">
        <v>87</v>
      </c>
      <c r="I122" s="40">
        <v>1</v>
      </c>
      <c r="J122" s="40" t="s">
        <v>281</v>
      </c>
      <c r="L122" s="37" t="s">
        <v>280</v>
      </c>
      <c r="M122" s="33"/>
      <c r="N122" s="37" t="s">
        <v>86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44" t="s">
        <v>282</v>
      </c>
      <c r="B123" s="44"/>
      <c r="C123" s="44"/>
      <c r="D123" s="44" t="s">
        <v>86</v>
      </c>
      <c r="E123" s="44"/>
      <c r="F123" s="44"/>
      <c r="G123" s="44"/>
      <c r="H123" s="39" t="s">
        <v>87</v>
      </c>
      <c r="I123" s="40">
        <v>1</v>
      </c>
      <c r="J123" s="40" t="s">
        <v>283</v>
      </c>
      <c r="L123" s="37" t="s">
        <v>282</v>
      </c>
      <c r="M123" s="33"/>
      <c r="N123" s="37" t="s">
        <v>86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9.75">
      <c r="A124" s="44" t="s">
        <v>284</v>
      </c>
      <c r="B124" s="44"/>
      <c r="C124" s="44"/>
      <c r="D124" s="44" t="s">
        <v>285</v>
      </c>
      <c r="E124" s="44"/>
      <c r="F124" s="44"/>
      <c r="G124" s="44"/>
      <c r="H124" s="39" t="s">
        <v>104</v>
      </c>
      <c r="I124" s="40" t="s">
        <v>286</v>
      </c>
      <c r="J124" s="40" t="s">
        <v>287</v>
      </c>
      <c r="L124" s="37" t="s">
        <v>284</v>
      </c>
      <c r="M124" s="33"/>
      <c r="N124" s="37" t="s">
        <v>285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9.75">
      <c r="A125" s="45" t="s">
        <v>235</v>
      </c>
      <c r="B125" s="45"/>
      <c r="C125" s="45"/>
      <c r="D125" s="45"/>
      <c r="E125" s="45"/>
      <c r="F125" s="45"/>
      <c r="G125" s="45"/>
      <c r="H125" s="45"/>
      <c r="I125" s="45"/>
      <c r="J125" s="45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2" customFormat="1" ht="9.75">
      <c r="A126" s="44" t="s">
        <v>288</v>
      </c>
      <c r="B126" s="44"/>
      <c r="C126" s="44"/>
      <c r="D126" s="44"/>
      <c r="E126" s="44"/>
      <c r="F126" s="44"/>
      <c r="G126" s="44"/>
      <c r="H126" s="39" t="s">
        <v>163</v>
      </c>
      <c r="I126" s="40" t="s">
        <v>289</v>
      </c>
      <c r="J126" s="40" t="s">
        <v>290</v>
      </c>
      <c r="L126" s="37" t="s">
        <v>288</v>
      </c>
      <c r="M126" s="33"/>
      <c r="N126" s="37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2" customFormat="1" ht="9.75">
      <c r="A127" s="44" t="s">
        <v>291</v>
      </c>
      <c r="B127" s="44"/>
      <c r="C127" s="44"/>
      <c r="D127" s="44" t="s">
        <v>292</v>
      </c>
      <c r="E127" s="44"/>
      <c r="F127" s="44"/>
      <c r="G127" s="44"/>
      <c r="H127" s="39" t="s">
        <v>54</v>
      </c>
      <c r="I127" s="40">
        <v>60</v>
      </c>
      <c r="J127" s="40" t="s">
        <v>293</v>
      </c>
      <c r="L127" s="37" t="s">
        <v>291</v>
      </c>
      <c r="M127" s="33"/>
      <c r="N127" s="37" t="s">
        <v>292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2" customFormat="1" ht="9.75">
      <c r="A128" s="44" t="s">
        <v>294</v>
      </c>
      <c r="B128" s="44"/>
      <c r="C128" s="44"/>
      <c r="D128" s="44" t="s">
        <v>295</v>
      </c>
      <c r="E128" s="44"/>
      <c r="F128" s="44"/>
      <c r="G128" s="44"/>
      <c r="H128" s="39" t="s">
        <v>54</v>
      </c>
      <c r="I128" s="40">
        <v>118</v>
      </c>
      <c r="J128" s="40" t="s">
        <v>296</v>
      </c>
      <c r="L128" s="37" t="s">
        <v>294</v>
      </c>
      <c r="M128" s="33"/>
      <c r="N128" s="37" t="s">
        <v>295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32" customFormat="1" ht="9.75">
      <c r="A129" s="44" t="s">
        <v>297</v>
      </c>
      <c r="B129" s="44"/>
      <c r="C129" s="44"/>
      <c r="D129" s="44" t="s">
        <v>298</v>
      </c>
      <c r="E129" s="44"/>
      <c r="F129" s="44"/>
      <c r="G129" s="44"/>
      <c r="H129" s="39" t="s">
        <v>87</v>
      </c>
      <c r="I129" s="40">
        <v>1</v>
      </c>
      <c r="J129" s="40" t="s">
        <v>299</v>
      </c>
      <c r="L129" s="37" t="s">
        <v>297</v>
      </c>
      <c r="M129" s="33"/>
      <c r="N129" s="37" t="s">
        <v>298</v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32" customFormat="1" ht="9.75">
      <c r="A130" s="44" t="s">
        <v>300</v>
      </c>
      <c r="B130" s="44"/>
      <c r="C130" s="44"/>
      <c r="D130" s="44" t="s">
        <v>301</v>
      </c>
      <c r="E130" s="44"/>
      <c r="F130" s="44"/>
      <c r="G130" s="44"/>
      <c r="H130" s="39" t="s">
        <v>54</v>
      </c>
      <c r="I130" s="40" t="s">
        <v>302</v>
      </c>
      <c r="J130" s="40" t="s">
        <v>303</v>
      </c>
      <c r="L130" s="37" t="s">
        <v>300</v>
      </c>
      <c r="M130" s="33"/>
      <c r="N130" s="37" t="s">
        <v>301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32" customFormat="1" ht="9.75">
      <c r="A131" s="3"/>
      <c r="B131" s="3"/>
      <c r="C131" s="3"/>
      <c r="D131" s="3"/>
      <c r="E131" s="3"/>
      <c r="F131" s="3"/>
      <c r="G131" s="3"/>
      <c r="H131" s="3"/>
      <c r="I131" s="26"/>
      <c r="J131" s="26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09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J46"/>
    <mergeCell ref="A47:C47"/>
    <mergeCell ref="D47:G47"/>
    <mergeCell ref="A48:C48"/>
    <mergeCell ref="D48:G48"/>
    <mergeCell ref="A49:C49"/>
    <mergeCell ref="D49:G49"/>
    <mergeCell ref="A50:J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J103"/>
    <mergeCell ref="A104:C104"/>
    <mergeCell ref="D104:G104"/>
    <mergeCell ref="A105:C105"/>
    <mergeCell ref="D105:G105"/>
    <mergeCell ref="A106:J106"/>
    <mergeCell ref="A107:J107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C112"/>
    <mergeCell ref="D112:G112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7:C117"/>
    <mergeCell ref="D117:G117"/>
    <mergeCell ref="A118:C118"/>
    <mergeCell ref="D118:G118"/>
    <mergeCell ref="A119:C119"/>
    <mergeCell ref="D119:G119"/>
    <mergeCell ref="A120:C120"/>
    <mergeCell ref="D120:G120"/>
    <mergeCell ref="A121:C121"/>
    <mergeCell ref="D121:G121"/>
    <mergeCell ref="A122:C122"/>
    <mergeCell ref="D122:G122"/>
    <mergeCell ref="A123:C123"/>
    <mergeCell ref="D123:G123"/>
    <mergeCell ref="A124:C124"/>
    <mergeCell ref="D124:G124"/>
    <mergeCell ref="A125:J125"/>
    <mergeCell ref="A126:C126"/>
    <mergeCell ref="D126:G126"/>
    <mergeCell ref="A127:C127"/>
    <mergeCell ref="D127:G127"/>
    <mergeCell ref="A128:C128"/>
    <mergeCell ref="D128:G128"/>
    <mergeCell ref="A129:C129"/>
    <mergeCell ref="D129:G129"/>
    <mergeCell ref="A130:C130"/>
    <mergeCell ref="D130:G130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2010-02-04T07:26:56Z</cp:lastPrinted>
  <dcterms:created xsi:type="dcterms:W3CDTF">2010-01-22T02:30:47Z</dcterms:created>
  <dcterms:modified xsi:type="dcterms:W3CDTF">2010-02-04T07:26:56Z</dcterms:modified>
  <cp:category/>
  <cp:version/>
  <cp:contentType/>
  <cp:contentStatus/>
</cp:coreProperties>
</file>