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'Лист1'!$A$1:$J$49</definedName>
  </definedNames>
  <calcPr fullCalcOnLoad="1"/>
</workbook>
</file>

<file path=xl/sharedStrings.xml><?xml version="1.0" encoding="utf-8"?>
<sst xmlns="http://schemas.openxmlformats.org/spreadsheetml/2006/main" count="141" uniqueCount="94">
  <si>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</si>
  <si>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</si>
  <si>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</si>
  <si>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</si>
  <si>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</si>
  <si>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</si>
  <si>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</si>
  <si>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</si>
  <si>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</si>
  <si>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</si>
  <si>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</si>
  <si>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</si>
  <si>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</si>
  <si>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</si>
  <si>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</si>
  <si>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</si>
  <si>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</si>
  <si>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</si>
  <si>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</si>
  <si>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</si>
  <si>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</si>
  <si>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</si>
  <si>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</si>
  <si>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</si>
  <si>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</si>
  <si>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</si>
  <si>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</si>
  <si>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</si>
  <si>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</si>
  <si>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</si>
  <si>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</si>
  <si>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</si>
  <si>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</si>
  <si>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Офицерский пер д.1</t>
  </si>
  <si>
    <t>2009 год ()</t>
  </si>
  <si>
    <t>начисление - 1(622,75), 2(622,75), 3(622,75), 4(622,75), 5(622,75), 6(622,75), 7(622,75), 8(622,75), 9(622,75), 10(622,75), 11(622,75), 12(622,75)</t>
  </si>
  <si>
    <t>оплата - 1(476,37), 2(476,38), 3(1648,28), 4(329,14), 5(768,28), 6(770,61), 7(624,78), 8(329,14), 9(476,48), 10(476,44), 11(1061,04), 12(799,19)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</si>
  <si>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</si>
  <si>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</si>
  <si>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</si>
  <si>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</si>
  <si>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2879,45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</si>
  <si>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</si>
  <si>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</si>
  <si>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</si>
  <si>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</si>
  <si>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145,5</t>
  </si>
  <si>
    <t>1082,52</t>
  </si>
  <si>
    <t xml:space="preserve">  Паспортный стол</t>
  </si>
  <si>
    <t>186,75</t>
  </si>
  <si>
    <t xml:space="preserve">  Технический надзор</t>
  </si>
  <si>
    <t>532,94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</si>
  <si>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</si>
  <si>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</si>
  <si>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 xml:space="preserve"> подвал узел управления</t>
  </si>
  <si>
    <t>шт</t>
  </si>
  <si>
    <t>1654,8</t>
  </si>
  <si>
    <t xml:space="preserve">  Демонтаж, прочистка, монтаж элеватора</t>
  </si>
  <si>
    <t xml:space="preserve"> узел управления</t>
  </si>
  <si>
    <t>285,69</t>
  </si>
  <si>
    <t xml:space="preserve">  Консервация системы отопления</t>
  </si>
  <si>
    <t xml:space="preserve"> подвал теплотрасса</t>
  </si>
  <si>
    <t>м.п.</t>
  </si>
  <si>
    <t>237,97</t>
  </si>
  <si>
    <t xml:space="preserve">  Мелкий ремонт электропроводки</t>
  </si>
  <si>
    <t xml:space="preserve"> кв. 2</t>
  </si>
  <si>
    <t>0,2</t>
  </si>
  <si>
    <t>17,89</t>
  </si>
  <si>
    <t xml:space="preserve">  Набивка сальников (с/о)</t>
  </si>
  <si>
    <t>226,47</t>
  </si>
  <si>
    <t xml:space="preserve">  Окраска стальных и чугунных труб за 1 раз</t>
  </si>
  <si>
    <t>4,97</t>
  </si>
  <si>
    <t>451,31</t>
  </si>
  <si>
    <t xml:space="preserve">  Опрессовка</t>
  </si>
  <si>
    <t xml:space="preserve"> подвал</t>
  </si>
  <si>
    <t>дом</t>
  </si>
  <si>
    <t>238,96</t>
  </si>
  <si>
    <t xml:space="preserve">  Опрессовка теплотрассы</t>
  </si>
  <si>
    <t xml:space="preserve"> теплотрасса</t>
  </si>
  <si>
    <t>372,58</t>
  </si>
  <si>
    <t xml:space="preserve">  Отключение, включение стояков (с/о)</t>
  </si>
  <si>
    <t>стояк</t>
  </si>
  <si>
    <t>74,59</t>
  </si>
  <si>
    <t xml:space="preserve">  Слив и наполнение водой системы отопления (теплотрасса)</t>
  </si>
  <si>
    <t>201,49</t>
  </si>
  <si>
    <t xml:space="preserve">  Снятие, установка элеватора</t>
  </si>
  <si>
    <t>692,89</t>
  </si>
  <si>
    <t>ТЕКУЩИЙ РЕМОНТ</t>
  </si>
  <si>
    <t xml:space="preserve">  Смена вентиля (с/о)</t>
  </si>
  <si>
    <t>613,85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</si>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</sst>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2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90</v>
      </c>
    </row>
    <row r="2" ht="12.75">
      <c r="J2" s="40" t="s">
        <v>91</v>
      </c>
    </row>
    <row r="3" ht="12.75">
      <c r="J3" s="40" t="s">
        <v>92</v>
      </c>
    </row>
    <row r="4" ht="12.75">
      <c r="J4" s="40"/>
    </row>
    <row r="5" ht="12.75">
      <c r="J5" s="40" t="s">
        <v>93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145.5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4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12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9335.04</v>
      </c>
      <c r="C19" s="14">
        <f>D19+E19+F19+G19</f>
        <v>-7592.35</v>
      </c>
      <c r="D19" s="15">
        <v>-7592.35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1742.6900000000005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9044.4</v>
      </c>
      <c r="C20" s="14">
        <f aca="true" t="shared" si="1" ref="C20:C26">D20+E20+F20+G20</f>
        <v>10395.119999999999</v>
      </c>
      <c r="D20" s="15">
        <v>7473</v>
      </c>
      <c r="E20" s="15">
        <v>2922.12</v>
      </c>
      <c r="F20" s="15">
        <v>0</v>
      </c>
      <c r="G20" s="15">
        <v>0</v>
      </c>
      <c r="H20" s="14">
        <v>0</v>
      </c>
      <c r="I20" s="16">
        <f t="shared" si="0"/>
        <v>19439.519999999997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9968</v>
      </c>
      <c r="C21" s="14">
        <f t="shared" si="1"/>
        <v>11213.55</v>
      </c>
      <c r="D21" s="15">
        <v>8236.13</v>
      </c>
      <c r="E21" s="15">
        <v>2977.42</v>
      </c>
      <c r="F21" s="15">
        <v>0</v>
      </c>
      <c r="G21" s="15">
        <v>0</v>
      </c>
      <c r="H21" s="14">
        <v>0</v>
      </c>
      <c r="I21" s="16">
        <f t="shared" si="0"/>
        <v>21181.55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613.85</v>
      </c>
      <c r="C22" s="14">
        <f t="shared" si="1"/>
        <v>9136.3</v>
      </c>
      <c r="D22" s="15">
        <v>6256.85</v>
      </c>
      <c r="E22" s="15">
        <v>2879.45</v>
      </c>
      <c r="F22" s="15">
        <v>0</v>
      </c>
      <c r="G22" s="15">
        <v>0</v>
      </c>
      <c r="H22" s="14">
        <v>0</v>
      </c>
      <c r="I22" s="16">
        <f t="shared" si="0"/>
        <v>9750.15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1239.0828</v>
      </c>
      <c r="C23" s="14">
        <f t="shared" si="1"/>
        <v>1023.8009999999999</v>
      </c>
      <c r="D23" s="15">
        <f>D20*$N$23*0.01</f>
        <v>1023.8009999999999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2262.8837999999996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17450.107200000002</v>
      </c>
      <c r="C24" s="14">
        <f t="shared" si="1"/>
        <v>-6538.901000000001</v>
      </c>
      <c r="D24" s="15">
        <f>D19+D21-D22-D23</f>
        <v>-6636.871000000001</v>
      </c>
      <c r="E24" s="15">
        <f>E19+E21-E22-E23</f>
        <v>97.97000000000025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10911.2062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1188.19</v>
      </c>
      <c r="C26" s="20">
        <f t="shared" si="1"/>
        <v>1489.52</v>
      </c>
      <c r="D26" s="20">
        <v>981.75</v>
      </c>
      <c r="E26" s="20">
        <v>507.77</v>
      </c>
      <c r="F26" s="20">
        <v>0</v>
      </c>
      <c r="G26" s="20">
        <v>0</v>
      </c>
      <c r="H26" s="20">
        <v>0</v>
      </c>
      <c r="I26" s="20">
        <f>B26+C26+H26</f>
        <v>2677.71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/>
      <c r="E31" s="43"/>
      <c r="F31" s="43"/>
      <c r="G31" s="43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43</v>
      </c>
      <c r="B33" s="43"/>
      <c r="C33" s="43"/>
      <c r="D33" s="43" t="s">
        <v>44</v>
      </c>
      <c r="E33" s="43"/>
      <c r="F33" s="43"/>
      <c r="G33" s="43"/>
      <c r="H33" s="38" t="s">
        <v>45</v>
      </c>
      <c r="I33" s="39" t="s">
        <v>46</v>
      </c>
      <c r="J33" s="39" t="s">
        <v>47</v>
      </c>
      <c r="L33" s="37" t="s">
        <v>43</v>
      </c>
      <c r="M33" s="33"/>
      <c r="N33" s="37" t="s">
        <v>44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48</v>
      </c>
      <c r="B34" s="43"/>
      <c r="C34" s="43"/>
      <c r="D34" s="43"/>
      <c r="E34" s="43"/>
      <c r="F34" s="43"/>
      <c r="G34" s="43"/>
      <c r="H34" s="38" t="s">
        <v>37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50</v>
      </c>
      <c r="B35" s="43"/>
      <c r="C35" s="43"/>
      <c r="D35" s="43"/>
      <c r="E35" s="43"/>
      <c r="F35" s="43"/>
      <c r="G35" s="43"/>
      <c r="H35" s="38" t="s">
        <v>37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52</v>
      </c>
      <c r="B36" s="42"/>
      <c r="C36" s="42"/>
      <c r="D36" s="42"/>
      <c r="E36" s="42"/>
      <c r="F36" s="42"/>
      <c r="G36" s="42"/>
      <c r="H36" s="42"/>
      <c r="I36" s="42"/>
      <c r="J36" s="4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53</v>
      </c>
      <c r="B37" s="43"/>
      <c r="C37" s="43"/>
      <c r="D37" s="43" t="s">
        <v>54</v>
      </c>
      <c r="E37" s="43"/>
      <c r="F37" s="43"/>
      <c r="G37" s="43"/>
      <c r="H37" s="38" t="s">
        <v>55</v>
      </c>
      <c r="I37" s="39">
        <v>4</v>
      </c>
      <c r="J37" s="39" t="s">
        <v>56</v>
      </c>
      <c r="L37" s="37" t="s">
        <v>53</v>
      </c>
      <c r="M37" s="33"/>
      <c r="N37" s="37" t="s">
        <v>54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57</v>
      </c>
      <c r="B38" s="43"/>
      <c r="C38" s="43"/>
      <c r="D38" s="43" t="s">
        <v>58</v>
      </c>
      <c r="E38" s="43"/>
      <c r="F38" s="43"/>
      <c r="G38" s="43"/>
      <c r="H38" s="38" t="s">
        <v>55</v>
      </c>
      <c r="I38" s="39">
        <v>1</v>
      </c>
      <c r="J38" s="39" t="s">
        <v>59</v>
      </c>
      <c r="L38" s="37" t="s">
        <v>57</v>
      </c>
      <c r="M38" s="33"/>
      <c r="N38" s="37" t="s">
        <v>58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60</v>
      </c>
      <c r="B39" s="43"/>
      <c r="C39" s="43"/>
      <c r="D39" s="43" t="s">
        <v>61</v>
      </c>
      <c r="E39" s="43"/>
      <c r="F39" s="43"/>
      <c r="G39" s="43"/>
      <c r="H39" s="38" t="s">
        <v>62</v>
      </c>
      <c r="I39" s="39">
        <v>166</v>
      </c>
      <c r="J39" s="39" t="s">
        <v>63</v>
      </c>
      <c r="L39" s="37" t="s">
        <v>60</v>
      </c>
      <c r="M39" s="33"/>
      <c r="N39" s="37" t="s">
        <v>61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64</v>
      </c>
      <c r="B40" s="43"/>
      <c r="C40" s="43"/>
      <c r="D40" s="43" t="s">
        <v>65</v>
      </c>
      <c r="E40" s="43"/>
      <c r="F40" s="43"/>
      <c r="G40" s="43"/>
      <c r="H40" s="38" t="s">
        <v>62</v>
      </c>
      <c r="I40" s="39" t="s">
        <v>66</v>
      </c>
      <c r="J40" s="39" t="s">
        <v>67</v>
      </c>
      <c r="L40" s="37" t="s">
        <v>64</v>
      </c>
      <c r="M40" s="33"/>
      <c r="N40" s="37" t="s">
        <v>65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3" t="s">
        <v>68</v>
      </c>
      <c r="B41" s="43"/>
      <c r="C41" s="43"/>
      <c r="D41" s="43" t="s">
        <v>54</v>
      </c>
      <c r="E41" s="43"/>
      <c r="F41" s="43"/>
      <c r="G41" s="43"/>
      <c r="H41" s="38" t="s">
        <v>55</v>
      </c>
      <c r="I41" s="39">
        <v>8</v>
      </c>
      <c r="J41" s="39" t="s">
        <v>69</v>
      </c>
      <c r="L41" s="37" t="s">
        <v>68</v>
      </c>
      <c r="M41" s="33"/>
      <c r="N41" s="37" t="s">
        <v>54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19.5">
      <c r="A42" s="43" t="s">
        <v>70</v>
      </c>
      <c r="B42" s="43"/>
      <c r="C42" s="43"/>
      <c r="D42" s="43" t="s">
        <v>54</v>
      </c>
      <c r="E42" s="43"/>
      <c r="F42" s="43"/>
      <c r="G42" s="43"/>
      <c r="H42" s="38" t="s">
        <v>45</v>
      </c>
      <c r="I42" s="39" t="s">
        <v>71</v>
      </c>
      <c r="J42" s="39" t="s">
        <v>72</v>
      </c>
      <c r="L42" s="37" t="s">
        <v>70</v>
      </c>
      <c r="M42" s="33"/>
      <c r="N42" s="37" t="s">
        <v>54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73</v>
      </c>
      <c r="B43" s="43"/>
      <c r="C43" s="43"/>
      <c r="D43" s="43" t="s">
        <v>74</v>
      </c>
      <c r="E43" s="43"/>
      <c r="F43" s="43"/>
      <c r="G43" s="43"/>
      <c r="H43" s="38" t="s">
        <v>75</v>
      </c>
      <c r="I43" s="39">
        <v>1</v>
      </c>
      <c r="J43" s="39" t="s">
        <v>76</v>
      </c>
      <c r="L43" s="37" t="s">
        <v>73</v>
      </c>
      <c r="M43" s="33"/>
      <c r="N43" s="37" t="s">
        <v>74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77</v>
      </c>
      <c r="B44" s="43"/>
      <c r="C44" s="43"/>
      <c r="D44" s="43" t="s">
        <v>78</v>
      </c>
      <c r="E44" s="43"/>
      <c r="F44" s="43"/>
      <c r="G44" s="43"/>
      <c r="H44" s="38" t="s">
        <v>75</v>
      </c>
      <c r="I44" s="39">
        <v>1</v>
      </c>
      <c r="J44" s="39" t="s">
        <v>79</v>
      </c>
      <c r="L44" s="37" t="s">
        <v>77</v>
      </c>
      <c r="M44" s="33"/>
      <c r="N44" s="37" t="s">
        <v>78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3" t="s">
        <v>80</v>
      </c>
      <c r="B45" s="43"/>
      <c r="C45" s="43"/>
      <c r="D45" s="43" t="s">
        <v>58</v>
      </c>
      <c r="E45" s="43"/>
      <c r="F45" s="43"/>
      <c r="G45" s="43"/>
      <c r="H45" s="38" t="s">
        <v>81</v>
      </c>
      <c r="I45" s="39">
        <v>4</v>
      </c>
      <c r="J45" s="39" t="s">
        <v>82</v>
      </c>
      <c r="L45" s="37" t="s">
        <v>80</v>
      </c>
      <c r="M45" s="33"/>
      <c r="N45" s="37" t="s">
        <v>58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19.5">
      <c r="A46" s="43" t="s">
        <v>83</v>
      </c>
      <c r="B46" s="43"/>
      <c r="C46" s="43"/>
      <c r="D46" s="43" t="s">
        <v>78</v>
      </c>
      <c r="E46" s="43"/>
      <c r="F46" s="43"/>
      <c r="G46" s="43"/>
      <c r="H46" s="38" t="s">
        <v>62</v>
      </c>
      <c r="I46" s="39">
        <v>50</v>
      </c>
      <c r="J46" s="39" t="s">
        <v>84</v>
      </c>
      <c r="L46" s="37" t="s">
        <v>83</v>
      </c>
      <c r="M46" s="33"/>
      <c r="N46" s="37" t="s">
        <v>78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85</v>
      </c>
      <c r="B47" s="43"/>
      <c r="C47" s="43"/>
      <c r="D47" s="43" t="s">
        <v>74</v>
      </c>
      <c r="E47" s="43"/>
      <c r="F47" s="43"/>
      <c r="G47" s="43"/>
      <c r="H47" s="38" t="s">
        <v>55</v>
      </c>
      <c r="I47" s="39">
        <v>1</v>
      </c>
      <c r="J47" s="39" t="s">
        <v>86</v>
      </c>
      <c r="L47" s="37" t="s">
        <v>85</v>
      </c>
      <c r="M47" s="33"/>
      <c r="N47" s="37" t="s">
        <v>74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2" t="s">
        <v>87</v>
      </c>
      <c r="B48" s="42"/>
      <c r="C48" s="42"/>
      <c r="D48" s="42"/>
      <c r="E48" s="42"/>
      <c r="F48" s="42"/>
      <c r="G48" s="42"/>
      <c r="H48" s="42"/>
      <c r="I48" s="42"/>
      <c r="J48" s="4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3" t="s">
        <v>88</v>
      </c>
      <c r="B49" s="43"/>
      <c r="C49" s="43"/>
      <c r="D49" s="43" t="s">
        <v>74</v>
      </c>
      <c r="E49" s="43"/>
      <c r="F49" s="43"/>
      <c r="G49" s="43"/>
      <c r="H49" s="38" t="s">
        <v>55</v>
      </c>
      <c r="I49" s="39">
        <v>4</v>
      </c>
      <c r="J49" s="39" t="s">
        <v>89</v>
      </c>
      <c r="L49" s="37" t="s">
        <v>88</v>
      </c>
      <c r="M49" s="33"/>
      <c r="N49" s="37" t="s">
        <v>74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3"/>
      <c r="B50" s="3"/>
      <c r="C50" s="3"/>
      <c r="D50" s="3"/>
      <c r="E50" s="3"/>
      <c r="F50" s="3"/>
      <c r="G50" s="3"/>
      <c r="H50" s="3"/>
      <c r="I50" s="26"/>
      <c r="J50" s="26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54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C35"/>
    <mergeCell ref="D35:G35"/>
    <mergeCell ref="A36:J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8:J48"/>
    <mergeCell ref="A49:C49"/>
    <mergeCell ref="D49:G49"/>
    <mergeCell ref="A46:C46"/>
    <mergeCell ref="D46:G46"/>
    <mergeCell ref="A47:C47"/>
    <mergeCell ref="D47:G47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2010-02-04T09:01:34Z</cp:lastPrinted>
  <dcterms:created xsi:type="dcterms:W3CDTF">2010-01-22T02:30:47Z</dcterms:created>
  <dcterms:modified xsi:type="dcterms:W3CDTF">2010-02-04T09:01:39Z</dcterms:modified>
  <cp:category/>
  <cp:version/>
  <cp:contentType/>
  <cp:contentStatus/>
</cp:coreProperties>
</file>