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нежил.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<sst xmlns="http://schemas.openxmlformats.org/spreadsheetml/2006/main" count="85" uniqueCount="68">
  <si>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</si>
  <si>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</si>
  <si>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</si>
  <si>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</si>
  <si>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</si>
  <si>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</si>
  <si>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</si>
  <si>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</si>
  <si>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</si>
  <si>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</si>
  <si>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</si>
  <si>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</si>
  <si>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</si>
  <si>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</si>
  <si>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</si>
  <si>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</si>
  <si>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</si>
  <si>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</si>
  <si>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</si>
  <si>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</si>
  <si>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</si>
  <si>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Артема ул. 3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</si>
  <si>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</si>
  <si>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</si>
  <si>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</si>
  <si>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</si>
  <si>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</si>
  <si>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</si>
  <si>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</si>
  <si>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</si>
  <si>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</si>
  <si>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</si>
  <si>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</si>
  <si>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</si>
  <si>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</si>
  <si>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</si>
  <si>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Сезонные работы</t>
  </si>
  <si>
    <t xml:space="preserve">(16.12.2013) Сброс снега с кровли вручную согласно договора </t>
  </si>
  <si>
    <t>м</t>
  </si>
  <si>
    <t>Транспортные услуги</t>
  </si>
  <si>
    <t xml:space="preserve">(08.04.2013) Очистка кровли от наледи и навесов при помощи автовышки. </t>
  </si>
  <si>
    <t>час</t>
  </si>
  <si>
    <t xml:space="preserve">(08.04.2013) Уборка территории при помощи трактора. </t>
  </si>
  <si>
    <t xml:space="preserve">(31.01.2013) Очистка кровли от наледи и навесов при помощи автовышки. </t>
  </si>
  <si>
    <t xml:space="preserve">(16.12.2013) Очистка кровли от наледи и навесов при помощи автовышки. </t>
  </si>
  <si>
    <t>Текущий ремонт</t>
  </si>
  <si>
    <t>Система отопления</t>
  </si>
  <si>
    <t xml:space="preserve">(29.07.2013) Ремонт системы в узле управления. </t>
  </si>
  <si>
    <t>Система ХВС</t>
  </si>
  <si>
    <t xml:space="preserve">(31.10.2013) Установка счетчика на ХВС в подвале. Монтаж водорамки </t>
  </si>
  <si>
    <t>Система канализации</t>
  </si>
  <si>
    <t xml:space="preserve">(29.11.2013) Смена канализационных труб и фасонных частей </t>
  </si>
  <si>
    <t>Внутренняя отделка</t>
  </si>
  <si>
    <t xml:space="preserve">(25.09.2013) Ремонт в тамбуре (шт-ка,побелка,покраска) </t>
  </si>
  <si>
    <t>мес</t>
  </si>
  <si>
    <t>УТВЕРЖДАЮ:</t>
  </si>
  <si>
    <t xml:space="preserve">Т. Н. Трофимова </t>
  </si>
  <si>
    <t>Директор ООО "УК" Кировский массив"</t>
  </si>
  <si>
    <t>_________________________________________</t>
  </si>
  <si>
    <t>Перераспределение средств по статьям</t>
  </si>
  <si>
    <t>в том числе нежилые</t>
  </si>
  <si>
    <t xml:space="preserve">Долг </t>
  </si>
  <si>
    <t>в т.ч.за вывоз мусора</t>
  </si>
  <si>
    <t>в т.ч.за приборы учета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</si>
  <si>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</si>
  <si>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</si>
  <si>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Приборы учеа</t>
  </si>
  <si>
    <t>Обслуживание приборов учета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</si>
</sst>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13">
      <selection activeCell="A50" sqref="A50:G54"/>
    </sheetView>
  </sheetViews>
  <sheetFormatPr defaultColWidth="9.140625" defaultRowHeight="12.75"/>
  <cols>
    <col min="1" max="1" width="9.00390625" style="1" customWidth="1"/>
    <col min="2" max="2" width="10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7.14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4.8515625" style="1" customWidth="1"/>
    <col min="12" max="12" width="5.140625" style="1" hidden="1" customWidth="1"/>
    <col min="13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1:15" ht="20.25" customHeight="1">
      <c r="K1" s="47" t="s">
        <v>55</v>
      </c>
      <c r="L1" s="47"/>
      <c r="M1" s="47"/>
      <c r="N1" s="47"/>
      <c r="O1" s="47"/>
    </row>
    <row r="2" spans="10:15" ht="11.25">
      <c r="J2" s="48" t="s">
        <v>57</v>
      </c>
      <c r="K2" s="48"/>
      <c r="L2" s="48"/>
      <c r="M2" s="48"/>
      <c r="N2" s="48"/>
      <c r="O2" s="48"/>
    </row>
    <row r="3" spans="10:15" ht="11.25">
      <c r="J3" s="48" t="s">
        <v>56</v>
      </c>
      <c r="K3" s="48"/>
      <c r="L3" s="48"/>
      <c r="M3" s="48"/>
      <c r="N3" s="48"/>
      <c r="O3" s="48"/>
    </row>
    <row r="4" spans="10:15" ht="24" customHeight="1">
      <c r="J4" s="47" t="s">
        <v>58</v>
      </c>
      <c r="K4" s="47"/>
      <c r="L4" s="47"/>
      <c r="M4" s="47"/>
      <c r="N4" s="47"/>
      <c r="O4" s="47"/>
    </row>
    <row r="5" spans="1:15" ht="15.7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21.75" customHeight="1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customHeight="1">
      <c r="A7" s="1" t="s">
        <v>3</v>
      </c>
      <c r="B7" s="44" t="s">
        <v>21</v>
      </c>
      <c r="C7" s="44"/>
      <c r="D7" s="44"/>
      <c r="E7" s="44"/>
      <c r="F7" s="41" t="s">
        <v>20</v>
      </c>
      <c r="G7" s="41"/>
      <c r="H7" s="41"/>
      <c r="I7" s="45">
        <f>733+295.1</f>
        <v>1028.1</v>
      </c>
      <c r="J7" s="45"/>
      <c r="L7" s="46"/>
      <c r="M7" s="46"/>
      <c r="N7" s="46"/>
      <c r="O7" s="10"/>
    </row>
    <row r="8" spans="1:12" ht="11.25">
      <c r="A8" s="1" t="s">
        <v>23</v>
      </c>
      <c r="F8" s="41" t="s">
        <v>7</v>
      </c>
      <c r="G8" s="41"/>
      <c r="H8" s="41"/>
      <c r="I8" s="42">
        <v>16</v>
      </c>
      <c r="J8" s="42"/>
      <c r="L8" s="3"/>
    </row>
    <row r="9" spans="6:10" ht="11.25">
      <c r="F9" s="41" t="s">
        <v>14</v>
      </c>
      <c r="G9" s="41"/>
      <c r="H9" s="41"/>
      <c r="I9" s="42">
        <v>38</v>
      </c>
      <c r="J9" s="42"/>
    </row>
    <row r="10" ht="8.25" customHeight="1"/>
    <row r="11" spans="1:13" ht="12.75" customHeight="1">
      <c r="A11" s="39"/>
      <c r="B11" s="40"/>
      <c r="C11" s="35" t="s">
        <v>1</v>
      </c>
      <c r="D11" s="36"/>
      <c r="E11" s="35" t="s">
        <v>13</v>
      </c>
      <c r="F11" s="36"/>
      <c r="G11" s="35" t="s">
        <v>12</v>
      </c>
      <c r="H11" s="36"/>
      <c r="I11" s="2"/>
      <c r="J11" s="35" t="s">
        <v>2</v>
      </c>
      <c r="K11" s="36"/>
      <c r="M11" s="3"/>
    </row>
    <row r="12" spans="1:13" ht="12.75" customHeight="1">
      <c r="A12" s="22" t="s">
        <v>61</v>
      </c>
      <c r="B12" s="22"/>
      <c r="C12" s="21">
        <f>9898+C14-C18</f>
        <v>12116.73999999999</v>
      </c>
      <c r="D12" s="21"/>
      <c r="E12" s="21">
        <f>10095+E14-E18</f>
        <v>-1416.1900000000023</v>
      </c>
      <c r="F12" s="21"/>
      <c r="G12" s="21">
        <f>0+G14-G18</f>
        <v>-209</v>
      </c>
      <c r="H12" s="21"/>
      <c r="I12" s="7"/>
      <c r="J12" s="21">
        <f>C12+E12+G12</f>
        <v>10491.549999999988</v>
      </c>
      <c r="K12" s="21"/>
      <c r="M12" s="3"/>
    </row>
    <row r="13" spans="1:13" ht="11.25">
      <c r="A13" s="37" t="s">
        <v>9</v>
      </c>
      <c r="B13" s="38"/>
      <c r="C13" s="33">
        <v>-138016</v>
      </c>
      <c r="D13" s="34"/>
      <c r="E13" s="33">
        <v>86642</v>
      </c>
      <c r="F13" s="34"/>
      <c r="G13" s="33">
        <v>67686</v>
      </c>
      <c r="H13" s="34"/>
      <c r="I13" s="7"/>
      <c r="J13" s="33">
        <f>C13+E13+G13</f>
        <v>16312</v>
      </c>
      <c r="K13" s="34"/>
      <c r="M13" s="3"/>
    </row>
    <row r="14" spans="1:13" ht="11.25">
      <c r="A14" s="22" t="s">
        <v>5</v>
      </c>
      <c r="B14" s="22"/>
      <c r="C14" s="21">
        <f>55106+C15+C16+C17</f>
        <v>101674.69</v>
      </c>
      <c r="D14" s="21"/>
      <c r="E14" s="21">
        <f>34041+E15</f>
        <v>45360</v>
      </c>
      <c r="F14" s="21"/>
      <c r="G14" s="33">
        <v>0</v>
      </c>
      <c r="H14" s="34"/>
      <c r="I14" s="7"/>
      <c r="J14" s="21">
        <f>C14+E14+G14</f>
        <v>147034.69</v>
      </c>
      <c r="K14" s="21"/>
      <c r="M14" s="3"/>
    </row>
    <row r="15" spans="1:13" ht="11.25">
      <c r="A15" s="35" t="s">
        <v>60</v>
      </c>
      <c r="B15" s="36"/>
      <c r="C15" s="33">
        <v>20464</v>
      </c>
      <c r="D15" s="34"/>
      <c r="E15" s="33">
        <v>11319</v>
      </c>
      <c r="F15" s="34"/>
      <c r="G15" s="33">
        <v>0</v>
      </c>
      <c r="H15" s="34"/>
      <c r="I15" s="7"/>
      <c r="J15" s="33">
        <f>C15+E15</f>
        <v>31783</v>
      </c>
      <c r="K15" s="34"/>
      <c r="M15" s="3"/>
    </row>
    <row r="16" spans="1:13" ht="11.25">
      <c r="A16" s="35" t="s">
        <v>62</v>
      </c>
      <c r="B16" s="36"/>
      <c r="C16" s="33">
        <v>19065.49</v>
      </c>
      <c r="D16" s="34"/>
      <c r="E16" s="33"/>
      <c r="F16" s="34"/>
      <c r="G16" s="33"/>
      <c r="H16" s="34"/>
      <c r="I16" s="7"/>
      <c r="J16" s="33">
        <f>C16</f>
        <v>19065.49</v>
      </c>
      <c r="K16" s="34"/>
      <c r="M16" s="3"/>
    </row>
    <row r="17" spans="1:13" ht="11.25">
      <c r="A17" s="35" t="s">
        <v>63</v>
      </c>
      <c r="B17" s="36"/>
      <c r="C17" s="33">
        <v>7039.2</v>
      </c>
      <c r="D17" s="34"/>
      <c r="E17" s="33"/>
      <c r="F17" s="34"/>
      <c r="G17" s="33"/>
      <c r="H17" s="34"/>
      <c r="I17" s="7"/>
      <c r="J17" s="33">
        <f>C17</f>
        <v>7039.2</v>
      </c>
      <c r="K17" s="34"/>
      <c r="M17" s="3"/>
    </row>
    <row r="18" spans="1:13" ht="11.25">
      <c r="A18" s="22" t="s">
        <v>6</v>
      </c>
      <c r="B18" s="22"/>
      <c r="C18" s="21">
        <f>55482.22+C20+C21+C22</f>
        <v>99455.95000000001</v>
      </c>
      <c r="D18" s="21"/>
      <c r="E18" s="21">
        <f>40131.49+E20</f>
        <v>56871.19</v>
      </c>
      <c r="F18" s="21"/>
      <c r="G18" s="21">
        <v>209</v>
      </c>
      <c r="H18" s="21"/>
      <c r="I18" s="7"/>
      <c r="J18" s="21">
        <f>C18+E18+G18</f>
        <v>156536.14</v>
      </c>
      <c r="K18" s="21"/>
      <c r="M18" s="3"/>
    </row>
    <row r="19" spans="1:13" ht="11.25" hidden="1">
      <c r="A19" s="37" t="s">
        <v>8</v>
      </c>
      <c r="B19" s="38"/>
      <c r="C19" s="33"/>
      <c r="D19" s="34"/>
      <c r="E19" s="33"/>
      <c r="F19" s="34"/>
      <c r="G19" s="33"/>
      <c r="H19" s="34"/>
      <c r="I19" s="7"/>
      <c r="J19" s="33">
        <f>C19+E19+G19</f>
        <v>0</v>
      </c>
      <c r="K19" s="34"/>
      <c r="M19" s="3"/>
    </row>
    <row r="20" spans="1:13" ht="11.25">
      <c r="A20" s="35" t="s">
        <v>60</v>
      </c>
      <c r="B20" s="36"/>
      <c r="C20" s="33">
        <f>4433.19+11871.69</f>
        <v>16304.880000000001</v>
      </c>
      <c r="D20" s="34"/>
      <c r="E20" s="33">
        <f>5420.7+11319</f>
        <v>16739.7</v>
      </c>
      <c r="F20" s="34"/>
      <c r="G20" s="33"/>
      <c r="H20" s="34"/>
      <c r="I20" s="7"/>
      <c r="J20" s="33">
        <f>C20+E20</f>
        <v>33044.58</v>
      </c>
      <c r="K20" s="34"/>
      <c r="M20" s="3"/>
    </row>
    <row r="21" spans="1:13" ht="11.25">
      <c r="A21" s="35" t="s">
        <v>62</v>
      </c>
      <c r="B21" s="36"/>
      <c r="C21" s="33">
        <v>20405.16</v>
      </c>
      <c r="D21" s="34"/>
      <c r="E21" s="33"/>
      <c r="F21" s="34"/>
      <c r="G21" s="33"/>
      <c r="H21" s="34"/>
      <c r="I21" s="7"/>
      <c r="J21" s="33">
        <f>C21</f>
        <v>20405.16</v>
      </c>
      <c r="K21" s="34"/>
      <c r="M21" s="3"/>
    </row>
    <row r="22" spans="1:13" ht="11.25">
      <c r="A22" s="35" t="s">
        <v>63</v>
      </c>
      <c r="B22" s="36"/>
      <c r="C22" s="33">
        <v>7263.69</v>
      </c>
      <c r="D22" s="34"/>
      <c r="E22" s="33"/>
      <c r="F22" s="34"/>
      <c r="G22" s="33"/>
      <c r="H22" s="34"/>
      <c r="I22" s="7"/>
      <c r="J22" s="33">
        <f>C22</f>
        <v>7263.69</v>
      </c>
      <c r="K22" s="34"/>
      <c r="M22" s="3"/>
    </row>
    <row r="23" spans="1:13" ht="11.25">
      <c r="A23" s="22" t="s">
        <v>10</v>
      </c>
      <c r="B23" s="22"/>
      <c r="C23" s="21">
        <v>92329</v>
      </c>
      <c r="D23" s="21"/>
      <c r="E23" s="21">
        <v>54434</v>
      </c>
      <c r="F23" s="21"/>
      <c r="G23" s="21">
        <v>0</v>
      </c>
      <c r="H23" s="21"/>
      <c r="I23" s="7"/>
      <c r="J23" s="21">
        <f>C23+E23+G23</f>
        <v>146763</v>
      </c>
      <c r="K23" s="21"/>
      <c r="M23" s="3"/>
    </row>
    <row r="24" spans="1:13" ht="11.25">
      <c r="A24" s="22" t="s">
        <v>11</v>
      </c>
      <c r="B24" s="22"/>
      <c r="C24" s="31">
        <f>C13+C18-C23</f>
        <v>-130889.04999999999</v>
      </c>
      <c r="D24" s="31"/>
      <c r="E24" s="31">
        <f>E13+E18-E23</f>
        <v>89079.19</v>
      </c>
      <c r="F24" s="31"/>
      <c r="G24" s="31">
        <f>G13+G18-G23</f>
        <v>67895</v>
      </c>
      <c r="H24" s="31"/>
      <c r="I24" s="8"/>
      <c r="J24" s="31">
        <f>C24+E24+G24</f>
        <v>26085.140000000014</v>
      </c>
      <c r="K24" s="31"/>
      <c r="M24" s="3"/>
    </row>
    <row r="25" spans="1:13" ht="11.25">
      <c r="A25" s="22" t="s">
        <v>19</v>
      </c>
      <c r="B25" s="22"/>
      <c r="C25" s="32">
        <v>6.329999923706055</v>
      </c>
      <c r="D25" s="32"/>
      <c r="E25" s="32">
        <v>6.210000038146973</v>
      </c>
      <c r="F25" s="32"/>
      <c r="G25" s="32">
        <v>0</v>
      </c>
      <c r="H25" s="32"/>
      <c r="I25" s="9"/>
      <c r="J25" s="32">
        <f>C25+E25+G25</f>
        <v>12.539999961853027</v>
      </c>
      <c r="K25" s="32"/>
      <c r="M25" s="3"/>
    </row>
    <row r="26" spans="1:11" ht="29.25" customHeight="1">
      <c r="A26" s="29" t="s">
        <v>59</v>
      </c>
      <c r="B26" s="30"/>
      <c r="C26" s="25">
        <f>C24+E24</f>
        <v>-41809.859999999986</v>
      </c>
      <c r="D26" s="26"/>
      <c r="E26" s="25">
        <v>0</v>
      </c>
      <c r="F26" s="26"/>
      <c r="G26" s="25">
        <v>67895</v>
      </c>
      <c r="H26" s="26"/>
      <c r="I26" s="18"/>
      <c r="J26" s="25">
        <f>J24</f>
        <v>26085.140000000014</v>
      </c>
      <c r="K26" s="26"/>
    </row>
    <row r="27" spans="1:15" ht="5.25" customHeight="1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1.25">
      <c r="A28" s="24" t="s">
        <v>16</v>
      </c>
      <c r="B28" s="24"/>
      <c r="C28" s="24" t="s">
        <v>17</v>
      </c>
      <c r="D28" s="24"/>
      <c r="E28" s="24"/>
      <c r="F28" s="24"/>
      <c r="G28" s="24"/>
      <c r="H28" s="24"/>
      <c r="I28" s="24"/>
      <c r="J28" s="24"/>
      <c r="K28" s="24"/>
      <c r="L28" s="24"/>
      <c r="M28" s="5" t="s">
        <v>15</v>
      </c>
      <c r="N28" s="6" t="s">
        <v>4</v>
      </c>
      <c r="O28" s="6" t="s">
        <v>18</v>
      </c>
    </row>
    <row r="29" spans="1:15" ht="5.2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/>
    </row>
    <row r="30" spans="1:15" ht="11.25">
      <c r="A30" s="24" t="s">
        <v>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45" customHeight="1">
      <c r="A31" s="23" t="s">
        <v>24</v>
      </c>
      <c r="B31" s="23"/>
      <c r="C31" s="23" t="s">
        <v>25</v>
      </c>
      <c r="D31" s="23"/>
      <c r="E31" s="23"/>
      <c r="F31" s="23"/>
      <c r="G31" s="23"/>
      <c r="H31" s="23"/>
      <c r="I31" s="23"/>
      <c r="J31" s="23"/>
      <c r="K31" s="23"/>
      <c r="L31" s="23"/>
      <c r="M31" s="11" t="s">
        <v>54</v>
      </c>
      <c r="N31" s="12">
        <v>12</v>
      </c>
      <c r="O31" s="13">
        <v>7557</v>
      </c>
    </row>
    <row r="32" spans="1:16" ht="33.75" customHeight="1">
      <c r="A32" s="23" t="s">
        <v>26</v>
      </c>
      <c r="B32" s="23"/>
      <c r="C32" s="23" t="s">
        <v>27</v>
      </c>
      <c r="D32" s="23"/>
      <c r="E32" s="23"/>
      <c r="F32" s="23"/>
      <c r="G32" s="23"/>
      <c r="H32" s="23"/>
      <c r="I32" s="23"/>
      <c r="J32" s="23"/>
      <c r="K32" s="23"/>
      <c r="L32" s="23"/>
      <c r="M32" s="11" t="s">
        <v>54</v>
      </c>
      <c r="N32" s="12">
        <v>12</v>
      </c>
      <c r="O32" s="13">
        <v>4984</v>
      </c>
      <c r="P32" s="3"/>
    </row>
    <row r="33" spans="1:15" ht="33.75" customHeight="1">
      <c r="A33" s="23" t="s">
        <v>28</v>
      </c>
      <c r="B33" s="23"/>
      <c r="C33" s="23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11" t="s">
        <v>54</v>
      </c>
      <c r="N33" s="12">
        <v>12</v>
      </c>
      <c r="O33" s="13">
        <v>5100</v>
      </c>
    </row>
    <row r="34" spans="1:15" ht="33.75" customHeight="1">
      <c r="A34" s="23" t="s">
        <v>30</v>
      </c>
      <c r="B34" s="23"/>
      <c r="C34" s="23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11" t="s">
        <v>54</v>
      </c>
      <c r="N34" s="12">
        <v>12</v>
      </c>
      <c r="O34" s="13">
        <v>1407</v>
      </c>
    </row>
    <row r="35" spans="1:15" ht="56.25" customHeight="1">
      <c r="A35" s="23" t="s">
        <v>32</v>
      </c>
      <c r="B35" s="23"/>
      <c r="C35" s="23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11" t="s">
        <v>54</v>
      </c>
      <c r="N35" s="12">
        <v>12</v>
      </c>
      <c r="O35" s="13">
        <f>18032-O45</f>
        <v>10779</v>
      </c>
    </row>
    <row r="36" spans="1:15" ht="11.25" customHeight="1">
      <c r="A36" s="23" t="s">
        <v>34</v>
      </c>
      <c r="B36" s="23"/>
      <c r="C36" s="23" t="s">
        <v>35</v>
      </c>
      <c r="D36" s="23"/>
      <c r="E36" s="23"/>
      <c r="F36" s="23"/>
      <c r="G36" s="23"/>
      <c r="H36" s="23"/>
      <c r="I36" s="23"/>
      <c r="J36" s="23"/>
      <c r="K36" s="23"/>
      <c r="L36" s="23"/>
      <c r="M36" s="11" t="s">
        <v>54</v>
      </c>
      <c r="N36" s="12">
        <v>10</v>
      </c>
      <c r="O36" s="13">
        <v>22185</v>
      </c>
    </row>
    <row r="37" spans="1:15" ht="22.5" customHeight="1">
      <c r="A37" s="23" t="s">
        <v>36</v>
      </c>
      <c r="B37" s="23"/>
      <c r="C37" s="23" t="s">
        <v>37</v>
      </c>
      <c r="D37" s="23"/>
      <c r="E37" s="23"/>
      <c r="F37" s="23"/>
      <c r="G37" s="23"/>
      <c r="H37" s="23"/>
      <c r="I37" s="23"/>
      <c r="J37" s="23"/>
      <c r="K37" s="23"/>
      <c r="L37" s="23"/>
      <c r="M37" s="11" t="s">
        <v>38</v>
      </c>
      <c r="N37" s="12">
        <v>95</v>
      </c>
      <c r="O37" s="13">
        <v>2850</v>
      </c>
    </row>
    <row r="38" spans="1:15" ht="22.5" customHeight="1">
      <c r="A38" s="23" t="s">
        <v>39</v>
      </c>
      <c r="B38" s="23"/>
      <c r="C38" s="23" t="s">
        <v>40</v>
      </c>
      <c r="D38" s="23"/>
      <c r="E38" s="23"/>
      <c r="F38" s="23"/>
      <c r="G38" s="23"/>
      <c r="H38" s="23"/>
      <c r="I38" s="23"/>
      <c r="J38" s="23"/>
      <c r="K38" s="23"/>
      <c r="L38" s="23"/>
      <c r="M38" s="11" t="s">
        <v>41</v>
      </c>
      <c r="N38" s="12">
        <v>2</v>
      </c>
      <c r="O38" s="13">
        <v>1909</v>
      </c>
    </row>
    <row r="39" spans="1:15" ht="22.5" customHeight="1">
      <c r="A39" s="23" t="s">
        <v>39</v>
      </c>
      <c r="B39" s="23"/>
      <c r="C39" s="23" t="s">
        <v>42</v>
      </c>
      <c r="D39" s="23"/>
      <c r="E39" s="23"/>
      <c r="F39" s="23"/>
      <c r="G39" s="23"/>
      <c r="H39" s="23"/>
      <c r="I39" s="23"/>
      <c r="J39" s="23"/>
      <c r="K39" s="23"/>
      <c r="L39" s="23"/>
      <c r="M39" s="11" t="s">
        <v>41</v>
      </c>
      <c r="N39" s="12">
        <v>2</v>
      </c>
      <c r="O39" s="13">
        <v>2730</v>
      </c>
    </row>
    <row r="40" spans="1:15" ht="22.5" customHeight="1">
      <c r="A40" s="23" t="s">
        <v>39</v>
      </c>
      <c r="B40" s="23"/>
      <c r="C40" s="23" t="s">
        <v>43</v>
      </c>
      <c r="D40" s="23"/>
      <c r="E40" s="23"/>
      <c r="F40" s="23"/>
      <c r="G40" s="23"/>
      <c r="H40" s="23"/>
      <c r="I40" s="23"/>
      <c r="J40" s="23"/>
      <c r="K40" s="23"/>
      <c r="L40" s="23"/>
      <c r="M40" s="11" t="s">
        <v>41</v>
      </c>
      <c r="N40" s="12">
        <v>3.5</v>
      </c>
      <c r="O40" s="13">
        <v>5352</v>
      </c>
    </row>
    <row r="41" spans="1:15" ht="22.5" customHeight="1">
      <c r="A41" s="23" t="s">
        <v>39</v>
      </c>
      <c r="B41" s="23"/>
      <c r="C41" s="23" t="s">
        <v>44</v>
      </c>
      <c r="D41" s="23"/>
      <c r="E41" s="23"/>
      <c r="F41" s="23"/>
      <c r="G41" s="23"/>
      <c r="H41" s="23"/>
      <c r="I41" s="23"/>
      <c r="J41" s="23"/>
      <c r="K41" s="23"/>
      <c r="L41" s="23"/>
      <c r="M41" s="11" t="s">
        <v>41</v>
      </c>
      <c r="N41" s="12">
        <v>2</v>
      </c>
      <c r="O41" s="13">
        <v>1680</v>
      </c>
    </row>
    <row r="42" spans="1:15" ht="22.5" customHeight="1">
      <c r="A42" s="23" t="s">
        <v>64</v>
      </c>
      <c r="B42" s="23"/>
      <c r="C42" s="23" t="s">
        <v>65</v>
      </c>
      <c r="D42" s="23"/>
      <c r="E42" s="23"/>
      <c r="F42" s="23"/>
      <c r="G42" s="23"/>
      <c r="H42" s="23"/>
      <c r="I42" s="23"/>
      <c r="J42" s="23"/>
      <c r="K42" s="23"/>
      <c r="L42" s="23"/>
      <c r="M42" s="11" t="s">
        <v>54</v>
      </c>
      <c r="N42" s="12">
        <v>12</v>
      </c>
      <c r="O42" s="13">
        <v>19065.49</v>
      </c>
    </row>
    <row r="43" spans="1:15" ht="22.5" customHeight="1">
      <c r="A43" s="49" t="s">
        <v>66</v>
      </c>
      <c r="B43" s="50"/>
      <c r="C43" s="51" t="s">
        <v>67</v>
      </c>
      <c r="D43" s="52"/>
      <c r="E43" s="52"/>
      <c r="F43" s="52"/>
      <c r="G43" s="52"/>
      <c r="H43" s="52"/>
      <c r="I43" s="52"/>
      <c r="J43" s="52"/>
      <c r="K43" s="53"/>
      <c r="L43" s="19"/>
      <c r="M43" s="11" t="s">
        <v>54</v>
      </c>
      <c r="N43" s="12">
        <v>12</v>
      </c>
      <c r="O43" s="13">
        <v>6731</v>
      </c>
    </row>
    <row r="44" spans="1:15" ht="11.25">
      <c r="A44" s="24" t="s">
        <v>45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1.25" customHeight="1">
      <c r="A45" s="23" t="s">
        <v>46</v>
      </c>
      <c r="B45" s="23"/>
      <c r="C45" s="23" t="s">
        <v>47</v>
      </c>
      <c r="D45" s="23"/>
      <c r="E45" s="23"/>
      <c r="F45" s="23"/>
      <c r="G45" s="23"/>
      <c r="H45" s="23"/>
      <c r="I45" s="23"/>
      <c r="J45" s="23"/>
      <c r="K45" s="23"/>
      <c r="L45" s="23"/>
      <c r="M45" s="11"/>
      <c r="N45" s="12"/>
      <c r="O45" s="13">
        <v>7253</v>
      </c>
    </row>
    <row r="46" spans="1:15" ht="22.5" customHeight="1">
      <c r="A46" s="23" t="s">
        <v>48</v>
      </c>
      <c r="B46" s="23"/>
      <c r="C46" s="23" t="s">
        <v>49</v>
      </c>
      <c r="D46" s="23"/>
      <c r="E46" s="23"/>
      <c r="F46" s="23"/>
      <c r="G46" s="23"/>
      <c r="H46" s="23"/>
      <c r="I46" s="23"/>
      <c r="J46" s="23"/>
      <c r="K46" s="23"/>
      <c r="L46" s="23"/>
      <c r="M46" s="11"/>
      <c r="N46" s="12"/>
      <c r="O46" s="13">
        <v>33999</v>
      </c>
    </row>
    <row r="47" spans="1:15" ht="22.5" customHeight="1">
      <c r="A47" s="23" t="s">
        <v>50</v>
      </c>
      <c r="B47" s="23"/>
      <c r="C47" s="23" t="s">
        <v>51</v>
      </c>
      <c r="D47" s="23"/>
      <c r="E47" s="23"/>
      <c r="F47" s="23"/>
      <c r="G47" s="23"/>
      <c r="H47" s="23"/>
      <c r="I47" s="23"/>
      <c r="J47" s="23"/>
      <c r="K47" s="23"/>
      <c r="L47" s="23"/>
      <c r="M47" s="11"/>
      <c r="N47" s="12"/>
      <c r="O47" s="13">
        <v>5756</v>
      </c>
    </row>
    <row r="48" spans="1:15" ht="22.5" customHeight="1">
      <c r="A48" s="23" t="s">
        <v>52</v>
      </c>
      <c r="B48" s="23"/>
      <c r="C48" s="23" t="s">
        <v>53</v>
      </c>
      <c r="D48" s="23"/>
      <c r="E48" s="23"/>
      <c r="F48" s="23"/>
      <c r="G48" s="23"/>
      <c r="H48" s="23"/>
      <c r="I48" s="23"/>
      <c r="J48" s="23"/>
      <c r="K48" s="23"/>
      <c r="L48" s="23"/>
      <c r="M48" s="11"/>
      <c r="N48" s="12"/>
      <c r="O48" s="13">
        <v>7426</v>
      </c>
    </row>
    <row r="49" spans="1:15" ht="22.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6"/>
      <c r="O49" s="17"/>
    </row>
    <row r="50" spans="9:15" ht="22.5" customHeight="1">
      <c r="I50" s="14"/>
      <c r="J50" s="14"/>
      <c r="K50" s="14"/>
      <c r="L50" s="14"/>
      <c r="M50" s="15"/>
      <c r="N50" s="16"/>
      <c r="O50" s="17"/>
    </row>
    <row r="51" spans="9:15" ht="27" customHeight="1">
      <c r="I51" s="14"/>
      <c r="J51" s="14"/>
      <c r="K51" s="14"/>
      <c r="L51" s="14"/>
      <c r="M51" s="15"/>
      <c r="N51" s="16"/>
      <c r="O51" s="17"/>
    </row>
    <row r="52" spans="9:15" ht="23.25" customHeight="1">
      <c r="I52" s="14"/>
      <c r="J52" s="14"/>
      <c r="K52" s="14"/>
      <c r="L52" s="14"/>
      <c r="M52" s="15"/>
      <c r="N52" s="16"/>
      <c r="O52" s="17"/>
    </row>
    <row r="53" ht="25.5" customHeight="1"/>
    <row r="54" ht="32.25" customHeight="1"/>
  </sheetData>
  <mergeCells count="133">
    <mergeCell ref="A42:B42"/>
    <mergeCell ref="C42:L42"/>
    <mergeCell ref="A43:B43"/>
    <mergeCell ref="C43:K43"/>
    <mergeCell ref="C22:D22"/>
    <mergeCell ref="E22:F22"/>
    <mergeCell ref="G22:H22"/>
    <mergeCell ref="J22:K22"/>
    <mergeCell ref="C21:D21"/>
    <mergeCell ref="E21:F21"/>
    <mergeCell ref="G21:H21"/>
    <mergeCell ref="J21:K21"/>
    <mergeCell ref="G16:H16"/>
    <mergeCell ref="G17:H17"/>
    <mergeCell ref="J16:K16"/>
    <mergeCell ref="J17:K17"/>
    <mergeCell ref="C16:D16"/>
    <mergeCell ref="C17:D17"/>
    <mergeCell ref="E16:F16"/>
    <mergeCell ref="E17:F17"/>
    <mergeCell ref="A16:B16"/>
    <mergeCell ref="A17:B17"/>
    <mergeCell ref="A21:B21"/>
    <mergeCell ref="A22:B22"/>
    <mergeCell ref="K1:O1"/>
    <mergeCell ref="J2:O2"/>
    <mergeCell ref="J3:O3"/>
    <mergeCell ref="J4:O4"/>
    <mergeCell ref="A5:O5"/>
    <mergeCell ref="A6:O6"/>
    <mergeCell ref="B7:E7"/>
    <mergeCell ref="F7:H7"/>
    <mergeCell ref="I7:J7"/>
    <mergeCell ref="L7:N7"/>
    <mergeCell ref="F8:H8"/>
    <mergeCell ref="I8:J8"/>
    <mergeCell ref="F9:H9"/>
    <mergeCell ref="I9:J9"/>
    <mergeCell ref="J11:K11"/>
    <mergeCell ref="A13:B13"/>
    <mergeCell ref="C13:D13"/>
    <mergeCell ref="E13:F13"/>
    <mergeCell ref="G13:H13"/>
    <mergeCell ref="J13:K13"/>
    <mergeCell ref="A11:B11"/>
    <mergeCell ref="C11:D11"/>
    <mergeCell ref="E11:F11"/>
    <mergeCell ref="G11:H11"/>
    <mergeCell ref="J14:K14"/>
    <mergeCell ref="A15:B15"/>
    <mergeCell ref="C15:D15"/>
    <mergeCell ref="E15:F15"/>
    <mergeCell ref="G15:H15"/>
    <mergeCell ref="J15:K15"/>
    <mergeCell ref="A14:B14"/>
    <mergeCell ref="C14:D14"/>
    <mergeCell ref="E14:F14"/>
    <mergeCell ref="G14:H14"/>
    <mergeCell ref="J18:K18"/>
    <mergeCell ref="A19:B19"/>
    <mergeCell ref="C19:D19"/>
    <mergeCell ref="E19:F19"/>
    <mergeCell ref="G19:H19"/>
    <mergeCell ref="J19:K19"/>
    <mergeCell ref="A18:B18"/>
    <mergeCell ref="C18:D18"/>
    <mergeCell ref="E18:F18"/>
    <mergeCell ref="G18:H18"/>
    <mergeCell ref="J20:K20"/>
    <mergeCell ref="A23:B23"/>
    <mergeCell ref="C23:D23"/>
    <mergeCell ref="E23:F23"/>
    <mergeCell ref="G23:H23"/>
    <mergeCell ref="J23:K23"/>
    <mergeCell ref="A20:B20"/>
    <mergeCell ref="C20:D20"/>
    <mergeCell ref="E20:F20"/>
    <mergeCell ref="G20:H20"/>
    <mergeCell ref="J24:K24"/>
    <mergeCell ref="A25:B25"/>
    <mergeCell ref="C25:D25"/>
    <mergeCell ref="E25:F25"/>
    <mergeCell ref="G25:H25"/>
    <mergeCell ref="J25:K25"/>
    <mergeCell ref="A24:B24"/>
    <mergeCell ref="C24:D24"/>
    <mergeCell ref="E24:F24"/>
    <mergeCell ref="G24:H24"/>
    <mergeCell ref="J26:K26"/>
    <mergeCell ref="A27:O27"/>
    <mergeCell ref="A28:B28"/>
    <mergeCell ref="C28:L28"/>
    <mergeCell ref="A26:B26"/>
    <mergeCell ref="C26:D26"/>
    <mergeCell ref="E26:F26"/>
    <mergeCell ref="G26:H26"/>
    <mergeCell ref="A30:O30"/>
    <mergeCell ref="A31:B31"/>
    <mergeCell ref="C31:L31"/>
    <mergeCell ref="A32:B32"/>
    <mergeCell ref="C32:L32"/>
    <mergeCell ref="A33:B33"/>
    <mergeCell ref="C33:L33"/>
    <mergeCell ref="A34:B34"/>
    <mergeCell ref="C34:L34"/>
    <mergeCell ref="A37:B37"/>
    <mergeCell ref="C37:L37"/>
    <mergeCell ref="A35:B35"/>
    <mergeCell ref="C35:L35"/>
    <mergeCell ref="A36:B36"/>
    <mergeCell ref="C36:L36"/>
    <mergeCell ref="A38:B38"/>
    <mergeCell ref="C38:L38"/>
    <mergeCell ref="A39:B39"/>
    <mergeCell ref="C39:L39"/>
    <mergeCell ref="A40:B40"/>
    <mergeCell ref="C40:L40"/>
    <mergeCell ref="A41:B41"/>
    <mergeCell ref="C41:L41"/>
    <mergeCell ref="A44:O44"/>
    <mergeCell ref="A45:B45"/>
    <mergeCell ref="C45:L45"/>
    <mergeCell ref="A46:B46"/>
    <mergeCell ref="C46:L46"/>
    <mergeCell ref="A47:B47"/>
    <mergeCell ref="C47:L47"/>
    <mergeCell ref="A48:B48"/>
    <mergeCell ref="C48:L48"/>
    <mergeCell ref="J12:K12"/>
    <mergeCell ref="A12:B12"/>
    <mergeCell ref="C12:D12"/>
    <mergeCell ref="E12:F12"/>
    <mergeCell ref="G12:H12"/>
  </mergeCells>
  <printOptions/>
  <pageMargins left="0.57" right="0.36" top="0.43" bottom="0.23" header="0.34" footer="0.27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2014-02-25T03:57:35Z</cp:lastPrinted>
  <dcterms:created xsi:type="dcterms:W3CDTF">1996-10-08T23:32:33Z</dcterms:created>
  <dcterms:modified xsi:type="dcterms:W3CDTF">2014-04-13T12:19:43Z</dcterms:modified>
  <cp:category/>
  <cp:version/>
  <cp:contentType/>
  <cp:contentStatus/>
</cp:coreProperties>
</file>