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<sst xmlns="http://schemas.openxmlformats.org/spreadsheetml/2006/main" count="83" uniqueCount="68">
  <si>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</si>
  <si>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</si>
  <si>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</si>
  <si>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</si>
  <si>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</si>
  <si>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</si>
  <si>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</si>
  <si>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</si>
  <si>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</si>
  <si>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</si>
  <si>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</si>
  <si>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</si>
  <si>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</si>
  <si>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</si>
  <si>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</si>
  <si>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</si>
  <si>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</si>
  <si>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</si>
  <si>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</si>
  <si>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</si>
  <si>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</si>
  <si>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Дзержинского ул. 57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</si>
  <si>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</si>
  <si>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</si>
  <si>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</si>
  <si>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</si>
  <si>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</si>
  <si>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</si>
  <si>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</si>
  <si>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</si>
  <si>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</si>
  <si>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</si>
  <si>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</si>
  <si>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</si>
  <si>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</si>
  <si>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</si>
  <si>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</si>
  <si>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</si>
  <si>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</si>
  <si>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Другие расходы по содержанию</t>
  </si>
  <si>
    <t xml:space="preserve">(30.12.2013) Обслуживание узла управления  с сентября 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</si>
  <si>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</si>
  <si>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</si>
  <si>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</si>
  <si>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</si>
  <si>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(29.01.2013) Сброс снега с кровли вручную согласно договора </t>
  </si>
  <si>
    <t>Транспортные услуги</t>
  </si>
  <si>
    <t xml:space="preserve">(05.11.2013) Работа выполненная при помощи автовышки (ремонт парапетов,эл-монтажные работы) </t>
  </si>
  <si>
    <t>час</t>
  </si>
  <si>
    <t xml:space="preserve">(17.09.2013) Работа при помощи автовышки. (ремонт эл.оборудования) </t>
  </si>
  <si>
    <t xml:space="preserve">(12.04.2013) Уборка территории при помощи трактора.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</si>
  <si>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</si>
  <si>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</si>
  <si>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</si>
  <si>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Другие расходы по ТР</t>
  </si>
  <si>
    <t xml:space="preserve">(26.08.2013) Изготовление проекта на узел учета тепловой энергии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</si>
  <si>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</si>
  <si>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</si>
  <si>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</si>
  <si>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</si>
  <si>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</si>
  <si>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</si>
  <si>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</si>
  <si>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</si>
  <si>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</si>
  <si>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</si>
  <si>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в т.ч. Нежилые</t>
  </si>
  <si>
    <t>(10.07.2013) Обрезка дерева.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</si>
</sst>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0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S35" sqref="S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62</v>
      </c>
    </row>
    <row r="2" ht="11.25">
      <c r="J2" s="1" t="s">
        <v>63</v>
      </c>
    </row>
    <row r="3" ht="11.25">
      <c r="J3" s="1" t="s">
        <v>64</v>
      </c>
    </row>
    <row r="4" ht="25.5" customHeight="1">
      <c r="J4" s="1" t="s">
        <v>65</v>
      </c>
    </row>
    <row r="5" spans="1:15" ht="15.7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" customHeight="1">
      <c r="A6" s="39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.75" customHeight="1">
      <c r="A7" s="1" t="s">
        <v>3</v>
      </c>
      <c r="B7" s="40" t="s">
        <v>21</v>
      </c>
      <c r="C7" s="40"/>
      <c r="D7" s="40"/>
      <c r="E7" s="40"/>
      <c r="F7" s="36" t="s">
        <v>20</v>
      </c>
      <c r="G7" s="36"/>
      <c r="H7" s="36"/>
      <c r="I7" s="41">
        <f>2827.69+67.3+44+41+44.5+41.6+42+43.8</f>
        <v>3151.8900000000003</v>
      </c>
      <c r="J7" s="41"/>
      <c r="L7" s="42"/>
      <c r="M7" s="42"/>
      <c r="N7" s="42"/>
      <c r="O7" s="10"/>
    </row>
    <row r="8" spans="1:12" ht="11.25">
      <c r="A8" s="1" t="s">
        <v>23</v>
      </c>
      <c r="F8" s="36" t="s">
        <v>7</v>
      </c>
      <c r="G8" s="36"/>
      <c r="H8" s="36"/>
      <c r="I8" s="37">
        <v>80</v>
      </c>
      <c r="J8" s="37"/>
      <c r="L8" s="3"/>
    </row>
    <row r="9" spans="6:10" ht="11.25">
      <c r="F9" s="36" t="s">
        <v>14</v>
      </c>
      <c r="G9" s="36"/>
      <c r="H9" s="36"/>
      <c r="I9" s="37">
        <v>102</v>
      </c>
      <c r="J9" s="37"/>
    </row>
    <row r="10" ht="8.25" customHeight="1"/>
    <row r="11" spans="1:13" ht="12.75" customHeight="1">
      <c r="A11" s="35"/>
      <c r="B11" s="35"/>
      <c r="C11" s="19" t="s">
        <v>1</v>
      </c>
      <c r="D11" s="19"/>
      <c r="E11" s="19" t="s">
        <v>13</v>
      </c>
      <c r="F11" s="19"/>
      <c r="G11" s="19" t="s">
        <v>12</v>
      </c>
      <c r="H11" s="19"/>
      <c r="I11" s="2"/>
      <c r="J11" s="19" t="s">
        <v>2</v>
      </c>
      <c r="K11" s="19"/>
      <c r="M11" s="3"/>
    </row>
    <row r="12" spans="1:13" ht="11.25">
      <c r="A12" s="33" t="s">
        <v>9</v>
      </c>
      <c r="B12" s="34"/>
      <c r="C12" s="17">
        <v>-93328</v>
      </c>
      <c r="D12" s="18"/>
      <c r="E12" s="17">
        <v>109728</v>
      </c>
      <c r="F12" s="18"/>
      <c r="G12" s="17">
        <v>17234</v>
      </c>
      <c r="H12" s="18"/>
      <c r="I12" s="7"/>
      <c r="J12" s="17">
        <f aca="true" t="shared" si="0" ref="J12:J20">C12+E12+G12</f>
        <v>33634</v>
      </c>
      <c r="K12" s="18"/>
      <c r="M12" s="3"/>
    </row>
    <row r="13" spans="1:13" ht="11.25">
      <c r="A13" s="30" t="s">
        <v>5</v>
      </c>
      <c r="B13" s="30"/>
      <c r="C13" s="32">
        <f>202468+C14</f>
        <v>290527.22</v>
      </c>
      <c r="D13" s="32"/>
      <c r="E13" s="32">
        <v>544975</v>
      </c>
      <c r="F13" s="32"/>
      <c r="G13" s="32">
        <v>25826</v>
      </c>
      <c r="H13" s="32"/>
      <c r="I13" s="7"/>
      <c r="J13" s="32">
        <f t="shared" si="0"/>
        <v>861328.22</v>
      </c>
      <c r="K13" s="32"/>
      <c r="M13" s="3"/>
    </row>
    <row r="14" spans="1:13" ht="11.25">
      <c r="A14" s="15" t="s">
        <v>66</v>
      </c>
      <c r="B14" s="16"/>
      <c r="C14" s="17">
        <f>18280.02+11951.28+11136.4+12087.12+11299.38+11408.04+11896.98</f>
        <v>88059.22</v>
      </c>
      <c r="D14" s="18"/>
      <c r="E14" s="17"/>
      <c r="F14" s="18"/>
      <c r="G14" s="17"/>
      <c r="H14" s="18"/>
      <c r="I14" s="7"/>
      <c r="J14" s="17">
        <f>C14+E14+G14</f>
        <v>88059.22</v>
      </c>
      <c r="K14" s="18"/>
      <c r="M14" s="3"/>
    </row>
    <row r="15" spans="1:13" ht="11.25">
      <c r="A15" s="30" t="s">
        <v>6</v>
      </c>
      <c r="B15" s="30"/>
      <c r="C15" s="32">
        <f>186875+C17</f>
        <v>258445.93</v>
      </c>
      <c r="D15" s="32"/>
      <c r="E15" s="32">
        <v>485647</v>
      </c>
      <c r="F15" s="32"/>
      <c r="G15" s="32">
        <v>26452</v>
      </c>
      <c r="H15" s="32"/>
      <c r="I15" s="7"/>
      <c r="J15" s="32">
        <f t="shared" si="0"/>
        <v>770544.9299999999</v>
      </c>
      <c r="K15" s="32"/>
      <c r="M15" s="3"/>
    </row>
    <row r="16" spans="1:13" ht="11.25" hidden="1">
      <c r="A16" s="33" t="s">
        <v>8</v>
      </c>
      <c r="B16" s="34"/>
      <c r="C16" s="17"/>
      <c r="D16" s="18"/>
      <c r="E16" s="17"/>
      <c r="F16" s="18"/>
      <c r="G16" s="17"/>
      <c r="H16" s="18"/>
      <c r="I16" s="7"/>
      <c r="J16" s="17">
        <f t="shared" si="0"/>
        <v>0</v>
      </c>
      <c r="K16" s="18"/>
      <c r="M16" s="3"/>
    </row>
    <row r="17" spans="1:13" ht="11.25">
      <c r="A17" s="15" t="s">
        <v>66</v>
      </c>
      <c r="B17" s="16"/>
      <c r="C17" s="17">
        <f>13878.85+11951.28+11136.4+11299.38+11408.04+11896.98</f>
        <v>71570.93</v>
      </c>
      <c r="D17" s="18"/>
      <c r="E17" s="17"/>
      <c r="F17" s="18"/>
      <c r="G17" s="17"/>
      <c r="H17" s="18"/>
      <c r="I17" s="7"/>
      <c r="J17" s="17">
        <f>C17+E17+G17</f>
        <v>71570.93</v>
      </c>
      <c r="K17" s="18"/>
      <c r="M17" s="3"/>
    </row>
    <row r="18" spans="1:13" ht="11.25">
      <c r="A18" s="30" t="s">
        <v>10</v>
      </c>
      <c r="B18" s="30"/>
      <c r="C18" s="32">
        <v>294033</v>
      </c>
      <c r="D18" s="32"/>
      <c r="E18" s="32">
        <v>19969</v>
      </c>
      <c r="F18" s="32"/>
      <c r="G18" s="32">
        <v>0</v>
      </c>
      <c r="H18" s="32"/>
      <c r="I18" s="7"/>
      <c r="J18" s="32">
        <f t="shared" si="0"/>
        <v>314002</v>
      </c>
      <c r="K18" s="32"/>
      <c r="M18" s="3"/>
    </row>
    <row r="19" spans="1:13" ht="11.25">
      <c r="A19" s="30" t="s">
        <v>11</v>
      </c>
      <c r="B19" s="30"/>
      <c r="C19" s="29">
        <f>C12+C15-C18</f>
        <v>-128915.07</v>
      </c>
      <c r="D19" s="29"/>
      <c r="E19" s="29">
        <f>E12+E15-E18</f>
        <v>575406</v>
      </c>
      <c r="F19" s="29"/>
      <c r="G19" s="29">
        <f>G12+G15-G18</f>
        <v>43686</v>
      </c>
      <c r="H19" s="29"/>
      <c r="I19" s="8"/>
      <c r="J19" s="29">
        <f t="shared" si="0"/>
        <v>490176.93</v>
      </c>
      <c r="K19" s="29"/>
      <c r="M19" s="3"/>
    </row>
    <row r="20" spans="1:13" ht="11.25">
      <c r="A20" s="30" t="s">
        <v>19</v>
      </c>
      <c r="B20" s="30"/>
      <c r="C20" s="31">
        <v>7.369999885559082</v>
      </c>
      <c r="D20" s="31"/>
      <c r="E20" s="31">
        <v>25.940000534057617</v>
      </c>
      <c r="F20" s="31"/>
      <c r="G20" s="31">
        <v>0</v>
      </c>
      <c r="H20" s="31"/>
      <c r="I20" s="9"/>
      <c r="J20" s="31">
        <f t="shared" si="0"/>
        <v>33.3100004196167</v>
      </c>
      <c r="K20" s="31"/>
      <c r="M20" s="3"/>
    </row>
    <row r="21" spans="1:11" ht="24.75" customHeight="1">
      <c r="A21" s="27" t="s">
        <v>61</v>
      </c>
      <c r="B21" s="28"/>
      <c r="C21" s="23"/>
      <c r="D21" s="24"/>
      <c r="E21" s="23"/>
      <c r="F21" s="24"/>
      <c r="G21" s="24"/>
      <c r="H21" s="24"/>
      <c r="J21" s="23">
        <f>J19</f>
        <v>490176.93</v>
      </c>
      <c r="K21" s="24"/>
    </row>
    <row r="22" spans="1:15" ht="5.2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1.25">
      <c r="A23" s="19" t="s">
        <v>16</v>
      </c>
      <c r="B23" s="19"/>
      <c r="C23" s="19" t="s">
        <v>17</v>
      </c>
      <c r="D23" s="19"/>
      <c r="E23" s="19"/>
      <c r="F23" s="19"/>
      <c r="G23" s="19"/>
      <c r="H23" s="19"/>
      <c r="I23" s="19"/>
      <c r="J23" s="19"/>
      <c r="K23" s="19"/>
      <c r="L23" s="19"/>
      <c r="M23" s="5" t="s">
        <v>15</v>
      </c>
      <c r="N23" s="6" t="s">
        <v>4</v>
      </c>
      <c r="O23" s="6" t="s">
        <v>18</v>
      </c>
    </row>
    <row r="24" spans="1:15" ht="5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"/>
    </row>
    <row r="25" spans="1:15" ht="11.25">
      <c r="A25" s="19" t="s">
        <v>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45" customHeight="1">
      <c r="A26" s="14" t="s">
        <v>24</v>
      </c>
      <c r="B26" s="14"/>
      <c r="C26" s="14" t="s">
        <v>25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38</v>
      </c>
      <c r="N26" s="12">
        <v>12</v>
      </c>
      <c r="O26" s="13">
        <v>86133</v>
      </c>
    </row>
    <row r="27" spans="1:15" ht="33.75" customHeight="1">
      <c r="A27" s="14" t="s">
        <v>26</v>
      </c>
      <c r="B27" s="14"/>
      <c r="C27" s="14" t="s">
        <v>27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38</v>
      </c>
      <c r="N27" s="12">
        <v>12</v>
      </c>
      <c r="O27" s="13">
        <f>I7*0.6*12</f>
        <v>22693.608</v>
      </c>
    </row>
    <row r="28" spans="1:15" ht="33.75" customHeight="1">
      <c r="A28" s="14" t="s">
        <v>28</v>
      </c>
      <c r="B28" s="14"/>
      <c r="C28" s="14" t="s">
        <v>29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38</v>
      </c>
      <c r="N28" s="12">
        <v>12</v>
      </c>
      <c r="O28" s="13">
        <f>I7*0.6*12</f>
        <v>22693.608</v>
      </c>
    </row>
    <row r="29" spans="1:15" ht="33.75" customHeight="1">
      <c r="A29" s="14" t="s">
        <v>30</v>
      </c>
      <c r="B29" s="14"/>
      <c r="C29" s="14" t="s">
        <v>31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38</v>
      </c>
      <c r="N29" s="12">
        <v>12</v>
      </c>
      <c r="O29" s="13">
        <v>5430</v>
      </c>
    </row>
    <row r="30" spans="1:15" ht="56.25" customHeight="1">
      <c r="A30" s="14" t="s">
        <v>32</v>
      </c>
      <c r="B30" s="14"/>
      <c r="C30" s="14" t="s">
        <v>33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38</v>
      </c>
      <c r="N30" s="12">
        <v>12</v>
      </c>
      <c r="O30" s="13">
        <f>I7*2.05*12</f>
        <v>77536.494</v>
      </c>
    </row>
    <row r="31" spans="1:15" ht="11.25" customHeight="1">
      <c r="A31" s="14" t="s">
        <v>34</v>
      </c>
      <c r="B31" s="14"/>
      <c r="C31" s="14" t="s">
        <v>35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38</v>
      </c>
      <c r="N31" s="12">
        <v>12</v>
      </c>
      <c r="O31" s="13">
        <v>50898</v>
      </c>
    </row>
    <row r="32" spans="1:15" ht="22.5" customHeight="1">
      <c r="A32" s="14" t="s">
        <v>36</v>
      </c>
      <c r="B32" s="14"/>
      <c r="C32" s="14" t="s">
        <v>37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38</v>
      </c>
      <c r="N32" s="12">
        <v>12</v>
      </c>
      <c r="O32" s="13">
        <v>24048</v>
      </c>
    </row>
    <row r="33" spans="1:15" ht="22.5" customHeight="1">
      <c r="A33" s="14" t="s">
        <v>39</v>
      </c>
      <c r="B33" s="14"/>
      <c r="C33" s="14" t="s">
        <v>40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38</v>
      </c>
      <c r="N33" s="12">
        <v>4</v>
      </c>
      <c r="O33" s="13">
        <v>6000</v>
      </c>
    </row>
    <row r="34" spans="1:15" ht="22.5" customHeight="1">
      <c r="A34" s="14" t="s">
        <v>41</v>
      </c>
      <c r="B34" s="14"/>
      <c r="C34" s="14" t="s">
        <v>42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43</v>
      </c>
      <c r="N34" s="12">
        <v>890</v>
      </c>
      <c r="O34" s="13">
        <v>463</v>
      </c>
    </row>
    <row r="35" spans="1:15" ht="22.5" customHeight="1">
      <c r="A35" s="14" t="s">
        <v>44</v>
      </c>
      <c r="B35" s="14"/>
      <c r="C35" s="14" t="s">
        <v>45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43</v>
      </c>
      <c r="N35" s="12">
        <v>100</v>
      </c>
      <c r="O35" s="13">
        <v>1226</v>
      </c>
    </row>
    <row r="36" spans="1:15" ht="22.5" customHeight="1">
      <c r="A36" s="14" t="s">
        <v>46</v>
      </c>
      <c r="B36" s="14"/>
      <c r="C36" s="14" t="s">
        <v>47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48</v>
      </c>
      <c r="N36" s="12">
        <v>4</v>
      </c>
      <c r="O36" s="13">
        <v>3990</v>
      </c>
    </row>
    <row r="37" spans="1:15" ht="22.5" customHeight="1">
      <c r="A37" s="14" t="s">
        <v>46</v>
      </c>
      <c r="B37" s="14"/>
      <c r="C37" s="14" t="s">
        <v>49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48</v>
      </c>
      <c r="N37" s="12">
        <v>0.5</v>
      </c>
      <c r="O37" s="13">
        <v>473</v>
      </c>
    </row>
    <row r="38" spans="1:15" ht="22.5" customHeight="1">
      <c r="A38" s="14" t="s">
        <v>46</v>
      </c>
      <c r="B38" s="14"/>
      <c r="C38" s="14" t="s">
        <v>50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48</v>
      </c>
      <c r="N38" s="12">
        <v>1.5</v>
      </c>
      <c r="O38" s="13">
        <v>2048</v>
      </c>
    </row>
    <row r="39" spans="1:15" ht="33.75" customHeight="1">
      <c r="A39" s="14" t="s">
        <v>51</v>
      </c>
      <c r="B39" s="14"/>
      <c r="C39" s="14" t="s">
        <v>52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-9600</v>
      </c>
    </row>
    <row r="40" spans="1:15" ht="11.25">
      <c r="A40" s="19" t="s">
        <v>53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1.25" customHeight="1">
      <c r="A41" s="14" t="s">
        <v>54</v>
      </c>
      <c r="B41" s="14"/>
      <c r="C41" s="20" t="s">
        <v>67</v>
      </c>
      <c r="D41" s="21"/>
      <c r="E41" s="21"/>
      <c r="F41" s="21"/>
      <c r="G41" s="21"/>
      <c r="H41" s="21"/>
      <c r="I41" s="21"/>
      <c r="J41" s="21"/>
      <c r="K41" s="21"/>
      <c r="L41" s="22"/>
      <c r="M41" s="11"/>
      <c r="N41" s="12"/>
      <c r="O41" s="13">
        <v>3168.85</v>
      </c>
    </row>
    <row r="42" spans="1:15" ht="22.5" customHeight="1">
      <c r="A42" s="14" t="s">
        <v>54</v>
      </c>
      <c r="B42" s="14"/>
      <c r="C42" s="14" t="s">
        <v>55</v>
      </c>
      <c r="D42" s="14"/>
      <c r="E42" s="14"/>
      <c r="F42" s="14"/>
      <c r="G42" s="14"/>
      <c r="H42" s="14"/>
      <c r="I42" s="14"/>
      <c r="J42" s="14"/>
      <c r="K42" s="14"/>
      <c r="L42" s="14"/>
      <c r="M42" s="11"/>
      <c r="N42" s="12"/>
      <c r="O42" s="13">
        <v>16800</v>
      </c>
    </row>
    <row r="44" ht="19.5" customHeight="1">
      <c r="A44" s="1" t="s">
        <v>56</v>
      </c>
    </row>
    <row r="45" ht="19.5" customHeight="1">
      <c r="A45" s="1" t="s">
        <v>57</v>
      </c>
    </row>
    <row r="46" ht="19.5" customHeight="1">
      <c r="A46" s="1" t="s">
        <v>58</v>
      </c>
    </row>
    <row r="47" ht="19.5" customHeight="1">
      <c r="A47" s="1" t="s">
        <v>59</v>
      </c>
    </row>
    <row r="48" ht="19.5" customHeight="1">
      <c r="A48" s="1" t="s">
        <v>60</v>
      </c>
    </row>
  </sheetData>
  <mergeCells count="102">
    <mergeCell ref="A5:O5"/>
    <mergeCell ref="A6:O6"/>
    <mergeCell ref="B7:E7"/>
    <mergeCell ref="F7:H7"/>
    <mergeCell ref="I7:J7"/>
    <mergeCell ref="L7:N7"/>
    <mergeCell ref="E11:F11"/>
    <mergeCell ref="G11:H11"/>
    <mergeCell ref="F8:H8"/>
    <mergeCell ref="I8:J8"/>
    <mergeCell ref="F9:H9"/>
    <mergeCell ref="I9:J9"/>
    <mergeCell ref="E13:F13"/>
    <mergeCell ref="G13:H13"/>
    <mergeCell ref="J11:K11"/>
    <mergeCell ref="A12:B12"/>
    <mergeCell ref="C12:D12"/>
    <mergeCell ref="E12:F12"/>
    <mergeCell ref="G12:H12"/>
    <mergeCell ref="J12:K12"/>
    <mergeCell ref="A11:B11"/>
    <mergeCell ref="C11:D11"/>
    <mergeCell ref="E16:F16"/>
    <mergeCell ref="G16:H16"/>
    <mergeCell ref="J13:K13"/>
    <mergeCell ref="A15:B15"/>
    <mergeCell ref="C15:D15"/>
    <mergeCell ref="E15:F15"/>
    <mergeCell ref="G15:H15"/>
    <mergeCell ref="J15:K15"/>
    <mergeCell ref="A13:B13"/>
    <mergeCell ref="C13:D13"/>
    <mergeCell ref="J16:K16"/>
    <mergeCell ref="A18:B18"/>
    <mergeCell ref="C18:D18"/>
    <mergeCell ref="E18:F18"/>
    <mergeCell ref="G18:H18"/>
    <mergeCell ref="J18:K18"/>
    <mergeCell ref="G17:H17"/>
    <mergeCell ref="J17:K17"/>
    <mergeCell ref="A16:B16"/>
    <mergeCell ref="C16:D16"/>
    <mergeCell ref="J19:K19"/>
    <mergeCell ref="A20:B20"/>
    <mergeCell ref="C20:D20"/>
    <mergeCell ref="E20:F20"/>
    <mergeCell ref="G20:H20"/>
    <mergeCell ref="J20:K20"/>
    <mergeCell ref="A19:B19"/>
    <mergeCell ref="C19:D19"/>
    <mergeCell ref="E19:F19"/>
    <mergeCell ref="G19:H19"/>
    <mergeCell ref="J21:K21"/>
    <mergeCell ref="A22:O22"/>
    <mergeCell ref="A23:B23"/>
    <mergeCell ref="C23:L23"/>
    <mergeCell ref="A21:B21"/>
    <mergeCell ref="C21:D21"/>
    <mergeCell ref="E21:F21"/>
    <mergeCell ref="G21:H21"/>
    <mergeCell ref="A25:O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40:O40"/>
    <mergeCell ref="A41:B41"/>
    <mergeCell ref="C41:L41"/>
    <mergeCell ref="A38:B38"/>
    <mergeCell ref="C38:L38"/>
    <mergeCell ref="A39:B39"/>
    <mergeCell ref="C39:L39"/>
    <mergeCell ref="A42:B42"/>
    <mergeCell ref="C42:L42"/>
    <mergeCell ref="A14:B14"/>
    <mergeCell ref="C14:D14"/>
    <mergeCell ref="E14:F14"/>
    <mergeCell ref="G14:H14"/>
    <mergeCell ref="J14:K14"/>
    <mergeCell ref="A17:B17"/>
    <mergeCell ref="C17:D17"/>
    <mergeCell ref="E17:F17"/>
  </mergeCells>
  <printOptions/>
  <pageMargins left="0.35" right="0.31" top="0.22" bottom="0.26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2014-03-14T03:51:28Z</cp:lastPrinted>
  <dcterms:created xsi:type="dcterms:W3CDTF">1996-10-08T23:32:33Z</dcterms:created>
  <dcterms:modified xsi:type="dcterms:W3CDTF">2014-04-13T14:06:06Z</dcterms:modified>
  <cp:category/>
  <cp:version/>
  <cp:contentType/>
  <cp:contentStatus/>
</cp:coreProperties>
</file>