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<sst xmlns="http://schemas.openxmlformats.org/spreadsheetml/2006/main" count="79" uniqueCount="69">
  <si>
    <t>Отчет</t>
  </si>
  <si>
    <t>Содержание</t>
  </si>
  <si>
    <t>Всего</t>
  </si>
  <si>
    <t>Адрес: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</si>
  <si>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</si>
  <si>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</si>
  <si>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</si>
  <si>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</si>
  <si>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</si>
  <si>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</si>
  <si>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</si>
  <si>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</si>
  <si>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</si>
  <si>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</si>
  <si>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</si>
  <si>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</si>
  <si>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</si>
  <si>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</si>
  <si>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</si>
  <si>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</si>
  <si>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Елизаровых ул. 19 3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</si>
  <si>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</si>
  <si>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</si>
  <si>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</si>
  <si>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</si>
  <si>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</si>
  <si>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</si>
  <si>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</si>
  <si>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</si>
  <si>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</si>
  <si>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</si>
  <si>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</si>
  <si>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</si>
  <si>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</si>
  <si>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Содержание газового оборудования</t>
  </si>
  <si>
    <t>Техническое и аварийное обслуживание и текущий ремонт газового оборудования</t>
  </si>
  <si>
    <t>Обработка подвала</t>
  </si>
  <si>
    <t xml:space="preserve">(28.10.2013) Дезинсекция подвального помещения (согласно договора) </t>
  </si>
  <si>
    <t xml:space="preserve">(27.06.2013) дератизация подвала по дог.213/003 от 01.01.13 </t>
  </si>
  <si>
    <t>Сезонные работы</t>
  </si>
  <si>
    <t xml:space="preserve">(07.03.2013) Сброс снега с кровли вручную согласно договора </t>
  </si>
  <si>
    <t>Компенсация по содержанию</t>
  </si>
  <si>
    <t xml:space="preserve">(28.12.2013) Компенсация собственникам жилья за использование общего иммущества сторонними организациями (размещение и подключение телекоммуникационного оборудования,интернета) </t>
  </si>
  <si>
    <t>Текущий ремонт</t>
  </si>
  <si>
    <t>Крыша</t>
  </si>
  <si>
    <t xml:space="preserve">(30.06.2013) Очистка желобов на кровли </t>
  </si>
  <si>
    <t>Двери</t>
  </si>
  <si>
    <t xml:space="preserve">(03.04.2013) Ремонт  домофона. П.3 </t>
  </si>
  <si>
    <t>Система электроснабжения</t>
  </si>
  <si>
    <t xml:space="preserve">(19.09.2013)  Ремонт ВРУ </t>
  </si>
  <si>
    <t>шт</t>
  </si>
  <si>
    <t>Другие расходы по ТР</t>
  </si>
  <si>
    <t xml:space="preserve">(02.04.2013) Установка  табличек (подъездная,аншлаг) 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</si>
  <si>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</si>
  <si>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</si>
  <si>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</si>
  <si>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</si>
  <si>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</si>
  <si>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</si>
  <si>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</si>
  <si>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</si>
  <si>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</si>
  <si>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тариф</t>
  </si>
  <si>
    <t>год</t>
  </si>
  <si>
    <t>633кв.м</t>
  </si>
  <si>
    <t>322кв.м</t>
  </si>
  <si>
    <t>10мес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</si>
  <si>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</si>
  <si>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ИТОГО: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</si>
</sst>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workbookViewId="0" topLeftCell="A1">
      <selection activeCell="S42" sqref="S4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4.7109375" style="1" customWidth="1"/>
    <col min="4" max="4" width="4.28125" style="1" customWidth="1"/>
    <col min="5" max="5" width="5.57421875" style="1" customWidth="1"/>
    <col min="6" max="6" width="3.8515625" style="1" customWidth="1"/>
    <col min="7" max="7" width="4.00390625" style="1" customWidth="1"/>
    <col min="8" max="8" width="7.140625" style="1" customWidth="1"/>
    <col min="9" max="9" width="3.7109375" style="1" customWidth="1"/>
    <col min="10" max="10" width="6.00390625" style="1" customWidth="1"/>
    <col min="11" max="12" width="5.140625" style="1" customWidth="1"/>
    <col min="13" max="13" width="6.421875" style="1" customWidth="1"/>
    <col min="14" max="14" width="9.140625" style="4" customWidth="1"/>
    <col min="15" max="15" width="9.00390625" style="3" customWidth="1"/>
    <col min="16" max="16384" width="9.140625" style="1" customWidth="1"/>
  </cols>
  <sheetData>
    <row r="1" ht="11.25">
      <c r="K1" s="1" t="s">
        <v>58</v>
      </c>
    </row>
    <row r="2" ht="11.25">
      <c r="J2" s="1" t="s">
        <v>59</v>
      </c>
    </row>
    <row r="3" ht="11.25">
      <c r="J3" s="1" t="s">
        <v>60</v>
      </c>
    </row>
    <row r="4" ht="20.25" customHeight="1">
      <c r="J4" s="1" t="s">
        <v>61</v>
      </c>
    </row>
    <row r="5" spans="1:15" ht="15.7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21.75" customHeight="1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5.75" customHeight="1">
      <c r="A7" s="1" t="s">
        <v>3</v>
      </c>
      <c r="B7" s="30" t="s">
        <v>20</v>
      </c>
      <c r="C7" s="30"/>
      <c r="D7" s="30"/>
      <c r="E7" s="30"/>
      <c r="F7" s="21" t="s">
        <v>19</v>
      </c>
      <c r="G7" s="21"/>
      <c r="H7" s="21"/>
      <c r="I7" s="19">
        <v>2884.60009765625</v>
      </c>
      <c r="J7" s="19"/>
      <c r="L7" s="20"/>
      <c r="M7" s="20"/>
      <c r="N7" s="20"/>
      <c r="O7" s="10"/>
    </row>
    <row r="8" spans="1:12" ht="11.25">
      <c r="A8" s="1" t="s">
        <v>22</v>
      </c>
      <c r="F8" s="21" t="s">
        <v>6</v>
      </c>
      <c r="G8" s="21"/>
      <c r="H8" s="21"/>
      <c r="I8" s="31">
        <v>62</v>
      </c>
      <c r="J8" s="31"/>
      <c r="L8" s="3"/>
    </row>
    <row r="9" spans="6:10" ht="11.25">
      <c r="F9" s="21" t="s">
        <v>13</v>
      </c>
      <c r="G9" s="21"/>
      <c r="H9" s="21"/>
      <c r="I9" s="31">
        <v>127</v>
      </c>
      <c r="J9" s="31"/>
    </row>
    <row r="10" ht="8.25" customHeight="1"/>
    <row r="11" spans="1:13" ht="12.75" customHeight="1">
      <c r="A11" s="29"/>
      <c r="B11" s="29"/>
      <c r="C11" s="14" t="s">
        <v>1</v>
      </c>
      <c r="D11" s="14"/>
      <c r="E11" s="14" t="s">
        <v>12</v>
      </c>
      <c r="F11" s="14"/>
      <c r="G11" s="14" t="s">
        <v>11</v>
      </c>
      <c r="H11" s="14"/>
      <c r="I11" s="2"/>
      <c r="J11" s="14" t="s">
        <v>2</v>
      </c>
      <c r="K11" s="14"/>
      <c r="M11" s="3"/>
    </row>
    <row r="12" spans="1:13" ht="11.25">
      <c r="A12" s="24" t="s">
        <v>8</v>
      </c>
      <c r="B12" s="25"/>
      <c r="C12" s="22">
        <v>0</v>
      </c>
      <c r="D12" s="23"/>
      <c r="E12" s="22">
        <v>0</v>
      </c>
      <c r="F12" s="23"/>
      <c r="G12" s="22">
        <v>0</v>
      </c>
      <c r="H12" s="23"/>
      <c r="I12" s="7"/>
      <c r="J12" s="22">
        <f aca="true" t="shared" si="0" ref="J12:J18">C12+E12+G12</f>
        <v>0</v>
      </c>
      <c r="K12" s="23"/>
      <c r="M12" s="3"/>
    </row>
    <row r="13" spans="1:13" ht="11.25">
      <c r="A13" s="32" t="s">
        <v>4</v>
      </c>
      <c r="B13" s="32"/>
      <c r="C13" s="26">
        <v>253685</v>
      </c>
      <c r="D13" s="26"/>
      <c r="E13" s="26">
        <v>214956</v>
      </c>
      <c r="F13" s="26"/>
      <c r="G13" s="26">
        <v>0</v>
      </c>
      <c r="H13" s="26"/>
      <c r="I13" s="7"/>
      <c r="J13" s="26">
        <f t="shared" si="0"/>
        <v>468641</v>
      </c>
      <c r="K13" s="26"/>
      <c r="M13" s="3"/>
    </row>
    <row r="14" spans="1:13" ht="11.25">
      <c r="A14" s="32" t="s">
        <v>5</v>
      </c>
      <c r="B14" s="32"/>
      <c r="C14" s="26">
        <v>233646</v>
      </c>
      <c r="D14" s="26"/>
      <c r="E14" s="26">
        <v>197854</v>
      </c>
      <c r="F14" s="26"/>
      <c r="G14" s="26">
        <v>0</v>
      </c>
      <c r="H14" s="26"/>
      <c r="I14" s="7"/>
      <c r="J14" s="26">
        <f t="shared" si="0"/>
        <v>431500</v>
      </c>
      <c r="K14" s="26"/>
      <c r="M14" s="3"/>
    </row>
    <row r="15" spans="1:13" ht="11.25" hidden="1">
      <c r="A15" s="24" t="s">
        <v>7</v>
      </c>
      <c r="B15" s="25"/>
      <c r="C15" s="22"/>
      <c r="D15" s="23"/>
      <c r="E15" s="22"/>
      <c r="F15" s="23"/>
      <c r="G15" s="22"/>
      <c r="H15" s="23"/>
      <c r="I15" s="7"/>
      <c r="J15" s="22">
        <f t="shared" si="0"/>
        <v>0</v>
      </c>
      <c r="K15" s="23"/>
      <c r="M15" s="3"/>
    </row>
    <row r="16" spans="1:13" ht="11.25">
      <c r="A16" s="32" t="s">
        <v>9</v>
      </c>
      <c r="B16" s="32"/>
      <c r="C16" s="26">
        <v>219053</v>
      </c>
      <c r="D16" s="26"/>
      <c r="E16" s="26">
        <v>47611</v>
      </c>
      <c r="F16" s="26"/>
      <c r="G16" s="26">
        <v>0</v>
      </c>
      <c r="H16" s="26"/>
      <c r="I16" s="7"/>
      <c r="J16" s="26">
        <f t="shared" si="0"/>
        <v>266664</v>
      </c>
      <c r="K16" s="26"/>
      <c r="M16" s="3"/>
    </row>
    <row r="17" spans="1:13" ht="11.25">
      <c r="A17" s="32" t="s">
        <v>10</v>
      </c>
      <c r="B17" s="32"/>
      <c r="C17" s="34">
        <f>C12+C14-C16</f>
        <v>14593</v>
      </c>
      <c r="D17" s="34"/>
      <c r="E17" s="34">
        <f>E12+E14-E16</f>
        <v>150243</v>
      </c>
      <c r="F17" s="34"/>
      <c r="G17" s="34">
        <f>G12+G14-G16</f>
        <v>0</v>
      </c>
      <c r="H17" s="34"/>
      <c r="I17" s="8"/>
      <c r="J17" s="34">
        <f t="shared" si="0"/>
        <v>164836</v>
      </c>
      <c r="K17" s="34"/>
      <c r="M17" s="3"/>
    </row>
    <row r="18" spans="1:13" ht="11.25">
      <c r="A18" s="32" t="s">
        <v>18</v>
      </c>
      <c r="B18" s="32"/>
      <c r="C18" s="33">
        <v>7.22</v>
      </c>
      <c r="D18" s="33"/>
      <c r="E18" s="33">
        <v>6.210000038146973</v>
      </c>
      <c r="F18" s="33"/>
      <c r="G18" s="33">
        <v>0</v>
      </c>
      <c r="H18" s="33"/>
      <c r="I18" s="9"/>
      <c r="J18" s="33">
        <f t="shared" si="0"/>
        <v>13.430000038146972</v>
      </c>
      <c r="K18" s="33"/>
      <c r="M18" s="3"/>
    </row>
    <row r="19" spans="1:11" ht="8.25" customHeight="1">
      <c r="A19" s="39"/>
      <c r="B19" s="40"/>
      <c r="C19" s="35"/>
      <c r="D19" s="35"/>
      <c r="E19" s="35"/>
      <c r="F19" s="35"/>
      <c r="G19" s="35"/>
      <c r="H19" s="35"/>
      <c r="J19" s="38"/>
      <c r="K19" s="35"/>
    </row>
    <row r="20" spans="1:15" ht="5.25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1.25">
      <c r="A21" s="14" t="s">
        <v>15</v>
      </c>
      <c r="B21" s="14"/>
      <c r="C21" s="14" t="s">
        <v>16</v>
      </c>
      <c r="D21" s="14"/>
      <c r="E21" s="14"/>
      <c r="F21" s="14"/>
      <c r="G21" s="14"/>
      <c r="H21" s="14"/>
      <c r="I21" s="14"/>
      <c r="J21" s="14"/>
      <c r="K21" s="14"/>
      <c r="L21" s="14"/>
      <c r="M21" s="5" t="s">
        <v>14</v>
      </c>
      <c r="N21" s="6" t="s">
        <v>62</v>
      </c>
      <c r="O21" s="6" t="s">
        <v>17</v>
      </c>
    </row>
    <row r="22" spans="1:15" ht="5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3"/>
    </row>
    <row r="23" spans="1:15" ht="11.25">
      <c r="A23" s="14" t="s">
        <v>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6" ht="79.5" customHeight="1">
      <c r="A24" s="15" t="s">
        <v>23</v>
      </c>
      <c r="B24" s="15"/>
      <c r="C24" s="15" t="s">
        <v>67</v>
      </c>
      <c r="D24" s="15"/>
      <c r="E24" s="15"/>
      <c r="F24" s="15"/>
      <c r="G24" s="15"/>
      <c r="H24" s="15"/>
      <c r="I24" s="15"/>
      <c r="J24" s="15"/>
      <c r="K24" s="15"/>
      <c r="L24" s="15"/>
      <c r="M24" s="11" t="s">
        <v>63</v>
      </c>
      <c r="N24" s="12">
        <v>1.25</v>
      </c>
      <c r="O24" s="13">
        <f>N24*I7*12</f>
        <v>43269.00146484375</v>
      </c>
      <c r="P24" s="1">
        <f>0.45+0.06+0.66+0.08</f>
        <v>1.25</v>
      </c>
    </row>
    <row r="25" spans="1:16" ht="33.75" customHeight="1">
      <c r="A25" s="15" t="s">
        <v>24</v>
      </c>
      <c r="B25" s="15"/>
      <c r="C25" s="15" t="s">
        <v>25</v>
      </c>
      <c r="D25" s="15"/>
      <c r="E25" s="15"/>
      <c r="F25" s="15"/>
      <c r="G25" s="15"/>
      <c r="H25" s="15"/>
      <c r="I25" s="15"/>
      <c r="J25" s="15"/>
      <c r="K25" s="15"/>
      <c r="L25" s="15"/>
      <c r="M25" s="11" t="s">
        <v>63</v>
      </c>
      <c r="N25" s="12">
        <v>0.6</v>
      </c>
      <c r="O25" s="13">
        <v>19617</v>
      </c>
      <c r="P25" s="1">
        <v>0.6</v>
      </c>
    </row>
    <row r="26" spans="1:16" ht="33.75" customHeight="1">
      <c r="A26" s="15" t="s">
        <v>26</v>
      </c>
      <c r="B26" s="15"/>
      <c r="C26" s="15" t="s">
        <v>27</v>
      </c>
      <c r="D26" s="15"/>
      <c r="E26" s="15"/>
      <c r="F26" s="15"/>
      <c r="G26" s="15"/>
      <c r="H26" s="15"/>
      <c r="I26" s="15"/>
      <c r="J26" s="15"/>
      <c r="K26" s="15"/>
      <c r="L26" s="15"/>
      <c r="M26" s="11" t="s">
        <v>63</v>
      </c>
      <c r="N26" s="12">
        <v>0.6</v>
      </c>
      <c r="O26" s="13">
        <v>20772</v>
      </c>
      <c r="P26" s="1">
        <v>0.6</v>
      </c>
    </row>
    <row r="27" spans="1:16" ht="33.75" customHeight="1">
      <c r="A27" s="15" t="s">
        <v>28</v>
      </c>
      <c r="B27" s="15"/>
      <c r="C27" s="15" t="s">
        <v>29</v>
      </c>
      <c r="D27" s="15"/>
      <c r="E27" s="15"/>
      <c r="F27" s="15"/>
      <c r="G27" s="15"/>
      <c r="H27" s="15"/>
      <c r="I27" s="15"/>
      <c r="J27" s="15"/>
      <c r="K27" s="15"/>
      <c r="L27" s="15"/>
      <c r="M27" s="11" t="s">
        <v>63</v>
      </c>
      <c r="N27" s="12">
        <v>0.16</v>
      </c>
      <c r="O27" s="13">
        <f>I7*0.16*12</f>
        <v>5538.4321875000005</v>
      </c>
      <c r="P27" s="1">
        <v>0.16</v>
      </c>
    </row>
    <row r="28" spans="1:16" ht="56.25" customHeight="1">
      <c r="A28" s="15" t="s">
        <v>30</v>
      </c>
      <c r="B28" s="15"/>
      <c r="C28" s="15" t="s">
        <v>31</v>
      </c>
      <c r="D28" s="15"/>
      <c r="E28" s="15"/>
      <c r="F28" s="15"/>
      <c r="G28" s="15"/>
      <c r="H28" s="15"/>
      <c r="I28" s="15"/>
      <c r="J28" s="15"/>
      <c r="K28" s="15"/>
      <c r="L28" s="15"/>
      <c r="M28" s="11" t="s">
        <v>63</v>
      </c>
      <c r="N28" s="12">
        <v>2.54</v>
      </c>
      <c r="O28" s="13">
        <f>N28*I7*12</f>
        <v>87922.6109765625</v>
      </c>
      <c r="P28" s="1">
        <f>2.47+0.05+0.02</f>
        <v>2.54</v>
      </c>
    </row>
    <row r="29" spans="1:16" ht="11.25" customHeight="1">
      <c r="A29" s="15" t="s">
        <v>32</v>
      </c>
      <c r="B29" s="15"/>
      <c r="C29" s="15" t="s">
        <v>33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66</v>
      </c>
      <c r="N29" s="12">
        <v>1.46</v>
      </c>
      <c r="O29" s="13">
        <f>41884-2300</f>
        <v>39584</v>
      </c>
      <c r="P29" s="1">
        <v>1.46</v>
      </c>
    </row>
    <row r="30" spans="1:16" ht="22.5" customHeight="1">
      <c r="A30" s="15" t="s">
        <v>34</v>
      </c>
      <c r="B30" s="15"/>
      <c r="C30" s="15" t="s">
        <v>35</v>
      </c>
      <c r="D30" s="15"/>
      <c r="E30" s="15"/>
      <c r="F30" s="15"/>
      <c r="G30" s="15"/>
      <c r="H30" s="15"/>
      <c r="I30" s="15"/>
      <c r="J30" s="15"/>
      <c r="K30" s="15"/>
      <c r="L30" s="15"/>
      <c r="M30" s="11" t="s">
        <v>63</v>
      </c>
      <c r="N30" s="12">
        <v>0.06</v>
      </c>
      <c r="O30" s="13">
        <f>I7*0.06*12</f>
        <v>2076.9120703125</v>
      </c>
      <c r="P30" s="1">
        <v>0.06</v>
      </c>
    </row>
    <row r="31" spans="1:17" ht="22.5" customHeight="1">
      <c r="A31" s="15" t="s">
        <v>36</v>
      </c>
      <c r="B31" s="15"/>
      <c r="C31" s="15" t="s">
        <v>37</v>
      </c>
      <c r="D31" s="15"/>
      <c r="E31" s="15"/>
      <c r="F31" s="15"/>
      <c r="G31" s="15"/>
      <c r="H31" s="15"/>
      <c r="I31" s="15"/>
      <c r="J31" s="15"/>
      <c r="K31" s="15"/>
      <c r="L31" s="15"/>
      <c r="M31" s="11" t="s">
        <v>64</v>
      </c>
      <c r="N31" s="12">
        <v>0.12</v>
      </c>
      <c r="O31" s="13">
        <v>4114</v>
      </c>
      <c r="P31" s="1">
        <v>0.12</v>
      </c>
      <c r="Q31" s="1">
        <f>O31/I7/12</f>
        <v>0.11884951872943737</v>
      </c>
    </row>
    <row r="32" spans="1:17" ht="22.5" customHeight="1">
      <c r="A32" s="15" t="s">
        <v>36</v>
      </c>
      <c r="B32" s="15"/>
      <c r="C32" s="15" t="s">
        <v>38</v>
      </c>
      <c r="D32" s="15"/>
      <c r="E32" s="15"/>
      <c r="F32" s="15"/>
      <c r="G32" s="15"/>
      <c r="H32" s="15"/>
      <c r="I32" s="15"/>
      <c r="J32" s="15"/>
      <c r="K32" s="15"/>
      <c r="L32" s="15"/>
      <c r="M32" s="11" t="s">
        <v>64</v>
      </c>
      <c r="N32" s="12">
        <v>0.01</v>
      </c>
      <c r="O32" s="13">
        <v>329</v>
      </c>
      <c r="P32" s="1">
        <v>0.01</v>
      </c>
      <c r="Q32" s="1">
        <f>O32/I7/12</f>
        <v>0.009504494813316697</v>
      </c>
    </row>
    <row r="33" spans="1:17" ht="22.5" customHeight="1">
      <c r="A33" s="15" t="s">
        <v>39</v>
      </c>
      <c r="B33" s="15"/>
      <c r="C33" s="15" t="s">
        <v>40</v>
      </c>
      <c r="D33" s="15"/>
      <c r="E33" s="15"/>
      <c r="F33" s="15"/>
      <c r="G33" s="15"/>
      <c r="H33" s="15"/>
      <c r="I33" s="15"/>
      <c r="J33" s="15"/>
      <c r="K33" s="15"/>
      <c r="L33" s="15"/>
      <c r="M33" s="11" t="s">
        <v>65</v>
      </c>
      <c r="N33" s="12">
        <v>0.14</v>
      </c>
      <c r="O33" s="13">
        <v>4830</v>
      </c>
      <c r="P33" s="1">
        <v>0.14</v>
      </c>
      <c r="Q33" s="1">
        <f>O33/I7/12</f>
        <v>0.13953407279124513</v>
      </c>
    </row>
    <row r="34" spans="1:15" ht="33.75" customHeight="1">
      <c r="A34" s="15" t="s">
        <v>41</v>
      </c>
      <c r="B34" s="15"/>
      <c r="C34" s="15" t="s">
        <v>42</v>
      </c>
      <c r="D34" s="15"/>
      <c r="E34" s="15"/>
      <c r="F34" s="15"/>
      <c r="G34" s="15"/>
      <c r="H34" s="15"/>
      <c r="I34" s="15"/>
      <c r="J34" s="15"/>
      <c r="K34" s="15"/>
      <c r="L34" s="15"/>
      <c r="M34" s="11" t="s">
        <v>63</v>
      </c>
      <c r="N34" s="12"/>
      <c r="O34" s="13">
        <v>-9000</v>
      </c>
    </row>
    <row r="35" spans="1:15" ht="33.75" customHeight="1">
      <c r="A35" s="16" t="s">
        <v>68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2">
        <v>7.22</v>
      </c>
      <c r="O35" s="13"/>
    </row>
    <row r="36" spans="1:15" ht="11.25">
      <c r="A36" s="14" t="s">
        <v>43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1.25" customHeight="1">
      <c r="A37" s="15" t="s">
        <v>44</v>
      </c>
      <c r="B37" s="15"/>
      <c r="C37" s="15" t="s">
        <v>45</v>
      </c>
      <c r="D37" s="15"/>
      <c r="E37" s="15"/>
      <c r="F37" s="15"/>
      <c r="G37" s="15"/>
      <c r="H37" s="15"/>
      <c r="I37" s="15"/>
      <c r="J37" s="15"/>
      <c r="K37" s="15"/>
      <c r="L37" s="15"/>
      <c r="M37" s="11"/>
      <c r="N37" s="12"/>
      <c r="O37" s="13">
        <v>7566</v>
      </c>
    </row>
    <row r="38" spans="1:15" ht="11.25" customHeight="1">
      <c r="A38" s="15" t="s">
        <v>46</v>
      </c>
      <c r="B38" s="15"/>
      <c r="C38" s="15" t="s">
        <v>47</v>
      </c>
      <c r="D38" s="15"/>
      <c r="E38" s="15"/>
      <c r="F38" s="15"/>
      <c r="G38" s="15"/>
      <c r="H38" s="15"/>
      <c r="I38" s="15"/>
      <c r="J38" s="15"/>
      <c r="K38" s="15"/>
      <c r="L38" s="15"/>
      <c r="M38" s="11"/>
      <c r="N38" s="12"/>
      <c r="O38" s="13">
        <v>760</v>
      </c>
    </row>
    <row r="39" spans="1:15" ht="22.5" customHeight="1">
      <c r="A39" s="15" t="s">
        <v>48</v>
      </c>
      <c r="B39" s="15"/>
      <c r="C39" s="15" t="s">
        <v>49</v>
      </c>
      <c r="D39" s="15"/>
      <c r="E39" s="15"/>
      <c r="F39" s="15"/>
      <c r="G39" s="15"/>
      <c r="H39" s="15"/>
      <c r="I39" s="15"/>
      <c r="J39" s="15"/>
      <c r="K39" s="15"/>
      <c r="L39" s="15"/>
      <c r="M39" s="11" t="s">
        <v>50</v>
      </c>
      <c r="N39" s="12">
        <v>1</v>
      </c>
      <c r="O39" s="13">
        <v>38085</v>
      </c>
    </row>
    <row r="40" spans="1:15" ht="22.5" customHeight="1">
      <c r="A40" s="15" t="s">
        <v>51</v>
      </c>
      <c r="B40" s="15"/>
      <c r="C40" s="15" t="s">
        <v>52</v>
      </c>
      <c r="D40" s="15"/>
      <c r="E40" s="15"/>
      <c r="F40" s="15"/>
      <c r="G40" s="15"/>
      <c r="H40" s="15"/>
      <c r="I40" s="15"/>
      <c r="J40" s="15"/>
      <c r="K40" s="15"/>
      <c r="L40" s="15"/>
      <c r="M40" s="11" t="s">
        <v>50</v>
      </c>
      <c r="N40" s="12">
        <v>4</v>
      </c>
      <c r="O40" s="13">
        <v>1200</v>
      </c>
    </row>
    <row r="42" ht="19.5" customHeight="1">
      <c r="A42" s="1" t="s">
        <v>53</v>
      </c>
    </row>
    <row r="43" ht="19.5" customHeight="1">
      <c r="A43" s="1" t="s">
        <v>54</v>
      </c>
    </row>
    <row r="44" ht="19.5" customHeight="1">
      <c r="A44" s="1" t="s">
        <v>55</v>
      </c>
    </row>
    <row r="45" ht="19.5" customHeight="1">
      <c r="A45" s="1" t="s">
        <v>56</v>
      </c>
    </row>
    <row r="46" ht="19.5" customHeight="1">
      <c r="A46" s="1" t="s">
        <v>57</v>
      </c>
    </row>
  </sheetData>
  <mergeCells count="91">
    <mergeCell ref="G19:H19"/>
    <mergeCell ref="C21:L21"/>
    <mergeCell ref="G16:H16"/>
    <mergeCell ref="A21:B21"/>
    <mergeCell ref="E17:F17"/>
    <mergeCell ref="C17:D17"/>
    <mergeCell ref="A16:B16"/>
    <mergeCell ref="J19:K19"/>
    <mergeCell ref="A19:B19"/>
    <mergeCell ref="C19:D19"/>
    <mergeCell ref="E19:F19"/>
    <mergeCell ref="F8:H8"/>
    <mergeCell ref="A20:O20"/>
    <mergeCell ref="A12:B12"/>
    <mergeCell ref="C12:D12"/>
    <mergeCell ref="E12:F12"/>
    <mergeCell ref="G11:H11"/>
    <mergeCell ref="G12:H12"/>
    <mergeCell ref="G17:H17"/>
    <mergeCell ref="C16:D16"/>
    <mergeCell ref="J18:K18"/>
    <mergeCell ref="G18:H18"/>
    <mergeCell ref="J17:K17"/>
    <mergeCell ref="J16:K16"/>
    <mergeCell ref="E16:F16"/>
    <mergeCell ref="A18:B18"/>
    <mergeCell ref="C18:D18"/>
    <mergeCell ref="E18:F18"/>
    <mergeCell ref="A17:B17"/>
    <mergeCell ref="J14:K14"/>
    <mergeCell ref="G13:H13"/>
    <mergeCell ref="E14:F14"/>
    <mergeCell ref="A14:B14"/>
    <mergeCell ref="J13:K13"/>
    <mergeCell ref="I8:J8"/>
    <mergeCell ref="I9:J9"/>
    <mergeCell ref="A13:B13"/>
    <mergeCell ref="C13:D13"/>
    <mergeCell ref="E13:F13"/>
    <mergeCell ref="G15:H15"/>
    <mergeCell ref="C14:D14"/>
    <mergeCell ref="A5:O5"/>
    <mergeCell ref="A6:O6"/>
    <mergeCell ref="C11:D11"/>
    <mergeCell ref="E11:F11"/>
    <mergeCell ref="J11:K11"/>
    <mergeCell ref="A11:B11"/>
    <mergeCell ref="B7:E7"/>
    <mergeCell ref="F9:H9"/>
    <mergeCell ref="I7:J7"/>
    <mergeCell ref="A23:O23"/>
    <mergeCell ref="L7:N7"/>
    <mergeCell ref="F7:H7"/>
    <mergeCell ref="J12:K12"/>
    <mergeCell ref="A15:B15"/>
    <mergeCell ref="C15:D15"/>
    <mergeCell ref="E15:F15"/>
    <mergeCell ref="J15:K15"/>
    <mergeCell ref="G14:H14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4:B34"/>
    <mergeCell ref="C34:L34"/>
    <mergeCell ref="A32:B32"/>
    <mergeCell ref="C32:L32"/>
    <mergeCell ref="A33:B33"/>
    <mergeCell ref="C33:L33"/>
    <mergeCell ref="A40:B40"/>
    <mergeCell ref="C40:L40"/>
    <mergeCell ref="A38:B38"/>
    <mergeCell ref="C38:L38"/>
    <mergeCell ref="A39:B39"/>
    <mergeCell ref="C39:L39"/>
    <mergeCell ref="A36:O36"/>
    <mergeCell ref="A37:B37"/>
    <mergeCell ref="C37:L37"/>
    <mergeCell ref="A35:M35"/>
  </mergeCells>
  <printOptions/>
  <pageMargins left="0.35" right="0.35" top="0.33" bottom="0.28" header="0.26" footer="0.21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Adm2</cp:lastModifiedBy>
  <cp:lastPrinted>2014-04-11T09:58:29Z</cp:lastPrinted>
  <dcterms:created xsi:type="dcterms:W3CDTF">1996-10-08T23:32:33Z</dcterms:created>
  <dcterms:modified xsi:type="dcterms:W3CDTF">2014-04-11T10:32:07Z</dcterms:modified>
  <cp:category/>
  <cp:version/>
  <cp:contentType/>
  <cp:contentStatus/>
</cp:coreProperties>
</file>