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'Лист1'!$A$1:$J$37</definedName>
  </definedNames>
  <calcPr fullCalcOnLoad="1"/>
</workbook>
</file>

<file path=xl/sharedStrings.xml><?xml version="1.0" encoding="utf-8"?>
<sst xmlns="http://schemas.openxmlformats.org/spreadsheetml/2006/main" count="73" uniqueCount="62">
  <si>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</si>
  <si>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</si>
  <si>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</si>
  <si>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</si>
  <si>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</si>
  <si>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</si>
  <si>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</si>
  <si>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</si>
  <si>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</si>
  <si>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</si>
  <si>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</si>
  <si>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</si>
  <si>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</si>
  <si>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</si>
  <si>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</si>
  <si>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</si>
  <si>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</si>
  <si>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</si>
  <si>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</si>
  <si>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</si>
  <si>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</si>
  <si>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</si>
  <si>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</si>
  <si>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</si>
  <si>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</si>
  <si>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</si>
  <si>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</si>
  <si>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</si>
  <si>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</si>
  <si>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</si>
  <si>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</si>
  <si>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</si>
  <si>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</si>
  <si>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1-ая Ново-Деповская д.29</t>
  </si>
  <si>
    <t>2009 год ()</t>
  </si>
  <si>
    <t>начисление - 1(956,95), 2(956,95), 3(956,95), 4(956,95), 5(956,95), 6(956,95), 7(956,95), 8(956,95), 9(956,95), 10(956,95), 11(956,95), 12(956,95)</t>
  </si>
  <si>
    <t>оплата - 1(3075,6), 2(747,95), 3(2468,02), 4(608,95), 5(1119,91), 6(749,68), 7(624,54), 8(874,82), 9(624,54), 10(1491,87), 11(873,09), 12(874,67)</t>
  </si>
  <si>
    <t>-</t>
  </si>
  <si>
    <t>СОДЕРЖАНИЕ ОБЩЕГО ИМУЩЕСТВА</t>
  </si>
  <si>
    <t>Прочие прямые затраты</t>
  </si>
  <si>
    <t xml:space="preserve">  Аварийно-диспетчерское обслуживание</t>
  </si>
  <si>
    <t xml:space="preserve">  </t>
  </si>
  <si>
    <t>м2</t>
  </si>
  <si>
    <t>1644,24</t>
  </si>
  <si>
    <t xml:space="preserve">  Паспортный стол</t>
  </si>
  <si>
    <t>283,65</t>
  </si>
  <si>
    <t xml:space="preserve">  Технический надзор</t>
  </si>
  <si>
    <t>809,46</t>
  </si>
  <si>
    <t xml:space="preserve">  Электроэнергия МОП</t>
  </si>
  <si>
    <t xml:space="preserve"> МОП</t>
  </si>
  <si>
    <t>кВт</t>
  </si>
  <si>
    <t>503,15</t>
  </si>
  <si>
    <t>ТЕКУЩИЙ РЕМОНТ</t>
  </si>
  <si>
    <t>Ремонт и обслуживание внутридомового инженерного оборудования</t>
  </si>
  <si>
    <t xml:space="preserve">  Ремонт щитков (без замены автоматов)</t>
  </si>
  <si>
    <t xml:space="preserve"> кв. 5</t>
  </si>
  <si>
    <t>шт</t>
  </si>
  <si>
    <t>257,65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</si>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</sst>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0</xdr:row>
      <xdr:rowOff>0</xdr:rowOff>
    </xdr:from>
    <xdr:to>
      <xdr:col>7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13239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6.87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58</v>
      </c>
    </row>
    <row r="2" ht="12.75">
      <c r="J2" s="40" t="s">
        <v>59</v>
      </c>
    </row>
    <row r="3" ht="12.75">
      <c r="J3" s="40" t="s">
        <v>60</v>
      </c>
    </row>
    <row r="4" ht="12.75">
      <c r="J4" s="40"/>
    </row>
    <row r="5" ht="12.75">
      <c r="J5" s="40" t="s">
        <v>61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221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1.25">
      <c r="A12" s="44" t="s">
        <v>33</v>
      </c>
      <c r="B12" s="44"/>
      <c r="C12" s="47" t="s">
        <v>6</v>
      </c>
      <c r="D12" s="47"/>
      <c r="E12" s="10">
        <v>7</v>
      </c>
      <c r="F12" s="9"/>
      <c r="G12" s="3" t="s">
        <v>7</v>
      </c>
      <c r="I12" s="8" t="s">
        <v>37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7" t="s">
        <v>8</v>
      </c>
      <c r="D13" s="47"/>
      <c r="E13" s="10">
        <v>25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1"/>
      <c r="C14" s="52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5"/>
      <c r="B16" s="53" t="s">
        <v>12</v>
      </c>
      <c r="C16" s="53" t="s">
        <v>13</v>
      </c>
      <c r="D16" s="53"/>
      <c r="E16" s="53"/>
      <c r="F16" s="53"/>
      <c r="G16" s="53"/>
      <c r="H16" s="53" t="s">
        <v>14</v>
      </c>
      <c r="I16" s="48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6"/>
      <c r="B17" s="53"/>
      <c r="C17" s="49" t="s">
        <v>16</v>
      </c>
      <c r="D17" s="50" t="s">
        <v>17</v>
      </c>
      <c r="E17" s="50"/>
      <c r="F17" s="50"/>
      <c r="G17" s="50"/>
      <c r="H17" s="53"/>
      <c r="I17" s="48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7"/>
      <c r="B18" s="53"/>
      <c r="C18" s="49"/>
      <c r="D18" s="11" t="s">
        <v>18</v>
      </c>
      <c r="E18" s="12" t="s">
        <v>19</v>
      </c>
      <c r="F18" s="11" t="s">
        <v>20</v>
      </c>
      <c r="G18" s="12" t="s">
        <v>21</v>
      </c>
      <c r="H18" s="53"/>
      <c r="I18" s="48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24981.41</v>
      </c>
      <c r="C19" s="14">
        <f>D19+E19+F19+G19</f>
        <v>20350.45</v>
      </c>
      <c r="D19" s="15">
        <v>20350.45</v>
      </c>
      <c r="E19" s="15">
        <v>0</v>
      </c>
      <c r="F19" s="15">
        <v>0</v>
      </c>
      <c r="G19" s="15">
        <v>0</v>
      </c>
      <c r="H19" s="14">
        <v>0.26</v>
      </c>
      <c r="I19" s="16">
        <f aca="true" t="shared" si="0" ref="I19:I24">B19+C19+H19</f>
        <v>45332.12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13737.36</v>
      </c>
      <c r="C20" s="14">
        <f aca="true" t="shared" si="1" ref="C20:C26">D20+E20+F20+G20</f>
        <v>11483.4</v>
      </c>
      <c r="D20" s="15">
        <v>11483.4</v>
      </c>
      <c r="E20" s="15">
        <v>0</v>
      </c>
      <c r="F20" s="15">
        <v>0</v>
      </c>
      <c r="G20" s="15">
        <v>0</v>
      </c>
      <c r="H20" s="14">
        <v>0</v>
      </c>
      <c r="I20" s="16">
        <f t="shared" si="0"/>
        <v>25220.760000000002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17583.52</v>
      </c>
      <c r="C21" s="14">
        <f t="shared" si="1"/>
        <v>15101.57</v>
      </c>
      <c r="D21" s="15">
        <v>15101.57</v>
      </c>
      <c r="E21" s="15">
        <v>0</v>
      </c>
      <c r="F21" s="15">
        <v>0</v>
      </c>
      <c r="G21" s="15">
        <v>0</v>
      </c>
      <c r="H21" s="14">
        <v>0.49</v>
      </c>
      <c r="I21" s="16">
        <f t="shared" si="0"/>
        <v>32685.58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257.65</v>
      </c>
      <c r="C22" s="14">
        <f t="shared" si="1"/>
        <v>3240.5</v>
      </c>
      <c r="D22" s="15">
        <v>3240.5</v>
      </c>
      <c r="E22" s="15">
        <v>0</v>
      </c>
      <c r="F22" s="15">
        <v>0</v>
      </c>
      <c r="G22" s="15">
        <v>0</v>
      </c>
      <c r="H22" s="14">
        <v>0</v>
      </c>
      <c r="I22" s="16">
        <f t="shared" si="0"/>
        <v>3498.15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1882.01832</v>
      </c>
      <c r="C23" s="14">
        <f t="shared" si="1"/>
        <v>1573.2258</v>
      </c>
      <c r="D23" s="15">
        <f>D20*$N$23*0.01</f>
        <v>1573.2258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3455.24412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40425.261679999996</v>
      </c>
      <c r="C24" s="14">
        <f t="shared" si="1"/>
        <v>30638.294200000004</v>
      </c>
      <c r="D24" s="15">
        <f>D19+D21-D22-D23</f>
        <v>30638.294200000004</v>
      </c>
      <c r="E24" s="15">
        <f>E19+E21-E22-E23</f>
        <v>0</v>
      </c>
      <c r="F24" s="15">
        <f>F19+F21-F22-F23</f>
        <v>0</v>
      </c>
      <c r="G24" s="15">
        <f>G19+G21-G22-G23</f>
        <v>0</v>
      </c>
      <c r="H24" s="14">
        <f>H19+H21-H22-H23</f>
        <v>0.75</v>
      </c>
      <c r="I24" s="16">
        <f t="shared" si="0"/>
        <v>71064.30588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4"/>
      <c r="D25" s="54"/>
      <c r="E25" s="54"/>
      <c r="F25" s="54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1079.17</v>
      </c>
      <c r="C26" s="20">
        <f t="shared" si="1"/>
        <v>902.09</v>
      </c>
      <c r="D26" s="20">
        <v>902.09</v>
      </c>
      <c r="E26" s="20">
        <v>0</v>
      </c>
      <c r="F26" s="20">
        <v>0</v>
      </c>
      <c r="G26" s="20">
        <v>0</v>
      </c>
      <c r="H26" s="20">
        <v>-63.7</v>
      </c>
      <c r="I26" s="20">
        <f>B26+C26+H26</f>
        <v>1917.5600000000002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0" t="s">
        <v>29</v>
      </c>
      <c r="B28" s="50"/>
      <c r="C28" s="50"/>
      <c r="D28" s="50"/>
      <c r="E28" s="50"/>
      <c r="F28" s="50"/>
      <c r="G28" s="50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 t="s">
        <v>41</v>
      </c>
      <c r="E31" s="42"/>
      <c r="F31" s="42"/>
      <c r="G31" s="42"/>
      <c r="H31" s="38" t="s">
        <v>42</v>
      </c>
      <c r="I31" s="39">
        <v>221</v>
      </c>
      <c r="J31" s="39" t="s">
        <v>43</v>
      </c>
      <c r="L31" s="37" t="s">
        <v>40</v>
      </c>
      <c r="M31" s="33"/>
      <c r="N31" s="37" t="s">
        <v>41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2" t="s">
        <v>44</v>
      </c>
      <c r="B32" s="42"/>
      <c r="C32" s="42"/>
      <c r="D32" s="42"/>
      <c r="E32" s="42"/>
      <c r="F32" s="42"/>
      <c r="G32" s="42"/>
      <c r="H32" s="38" t="s">
        <v>37</v>
      </c>
      <c r="I32" s="39"/>
      <c r="J32" s="39" t="s">
        <v>45</v>
      </c>
      <c r="L32" s="37" t="s">
        <v>44</v>
      </c>
      <c r="M32" s="33"/>
      <c r="N32" s="37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46</v>
      </c>
      <c r="B33" s="42"/>
      <c r="C33" s="42"/>
      <c r="D33" s="42"/>
      <c r="E33" s="42"/>
      <c r="F33" s="42"/>
      <c r="G33" s="42"/>
      <c r="H33" s="38" t="s">
        <v>37</v>
      </c>
      <c r="I33" s="39"/>
      <c r="J33" s="39" t="s">
        <v>47</v>
      </c>
      <c r="L33" s="37" t="s">
        <v>46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2" t="s">
        <v>48</v>
      </c>
      <c r="B34" s="42"/>
      <c r="C34" s="42"/>
      <c r="D34" s="42" t="s">
        <v>49</v>
      </c>
      <c r="E34" s="42"/>
      <c r="F34" s="42"/>
      <c r="G34" s="42"/>
      <c r="H34" s="38" t="s">
        <v>50</v>
      </c>
      <c r="I34" s="39">
        <v>365</v>
      </c>
      <c r="J34" s="39" t="s">
        <v>51</v>
      </c>
      <c r="L34" s="37" t="s">
        <v>48</v>
      </c>
      <c r="M34" s="33"/>
      <c r="N34" s="37" t="s">
        <v>49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3" t="s">
        <v>52</v>
      </c>
      <c r="B35" s="43"/>
      <c r="C35" s="43"/>
      <c r="D35" s="43"/>
      <c r="E35" s="43"/>
      <c r="F35" s="43"/>
      <c r="G35" s="43"/>
      <c r="H35" s="43"/>
      <c r="I35" s="43"/>
      <c r="J35" s="4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3" t="s">
        <v>53</v>
      </c>
      <c r="B36" s="43"/>
      <c r="C36" s="43"/>
      <c r="D36" s="43"/>
      <c r="E36" s="43"/>
      <c r="F36" s="43"/>
      <c r="G36" s="43"/>
      <c r="H36" s="43"/>
      <c r="I36" s="43"/>
      <c r="J36" s="4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2" t="s">
        <v>54</v>
      </c>
      <c r="B37" s="42"/>
      <c r="C37" s="42"/>
      <c r="D37" s="42" t="s">
        <v>55</v>
      </c>
      <c r="E37" s="42"/>
      <c r="F37" s="42"/>
      <c r="G37" s="42"/>
      <c r="H37" s="38" t="s">
        <v>56</v>
      </c>
      <c r="I37" s="39">
        <v>1</v>
      </c>
      <c r="J37" s="39" t="s">
        <v>57</v>
      </c>
      <c r="L37" s="37" t="s">
        <v>54</v>
      </c>
      <c r="M37" s="33"/>
      <c r="N37" s="37" t="s">
        <v>55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3"/>
      <c r="B38" s="3"/>
      <c r="C38" s="3"/>
      <c r="D38" s="3"/>
      <c r="E38" s="3"/>
      <c r="F38" s="3"/>
      <c r="G38" s="3"/>
      <c r="H38" s="3"/>
      <c r="I38" s="26"/>
      <c r="J38" s="26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9:30" s="32" customFormat="1" ht="9.75">
      <c r="I39" s="34"/>
      <c r="J39" s="3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9:30" s="32" customFormat="1" ht="9.75">
      <c r="I40" s="34"/>
      <c r="J40" s="3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9:30" s="32" customFormat="1" ht="9.75">
      <c r="I41" s="34"/>
      <c r="J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9:30" s="32" customFormat="1" ht="9.75">
      <c r="I42" s="34"/>
      <c r="J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9:30" s="32" customFormat="1" ht="9.75">
      <c r="I43" s="34"/>
      <c r="J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9:30" s="32" customFormat="1" ht="9.75">
      <c r="I44" s="34"/>
      <c r="J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9:30" s="32" customFormat="1" ht="9.75">
      <c r="I45" s="34"/>
      <c r="J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31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C32"/>
    <mergeCell ref="D32:G32"/>
    <mergeCell ref="A33:C33"/>
    <mergeCell ref="D33:G33"/>
    <mergeCell ref="A37:C37"/>
    <mergeCell ref="D37:G37"/>
    <mergeCell ref="A34:C34"/>
    <mergeCell ref="D34:G34"/>
    <mergeCell ref="A35:J35"/>
    <mergeCell ref="A36:J36"/>
  </mergeCells>
  <printOptions/>
  <pageMargins left="0.75" right="0.75" top="1" bottom="1" header="0.5" footer="0.5"/>
  <pageSetup fitToHeight="10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2010-02-04T03:57:27Z</cp:lastPrinted>
  <dcterms:created xsi:type="dcterms:W3CDTF">2010-01-22T02:30:47Z</dcterms:created>
  <dcterms:modified xsi:type="dcterms:W3CDTF">2010-02-04T03:57:48Z</dcterms:modified>
  <cp:category/>
  <cp:version/>
  <cp:contentType/>
  <cp:contentStatus/>
</cp:coreProperties>
</file>