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'Лист1'!$A$1:$J$33</definedName>
  </definedNames>
  <calcPr fullCalcOnLoad="1"/>
</workbook>
</file>

<file path=xl/sharedStrings.xml><?xml version="1.0" encoding="utf-8"?>
<sst xmlns="http://schemas.openxmlformats.org/spreadsheetml/2006/main" count="59" uniqueCount="54">
  <si>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</si>
  <si>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</si>
  <si>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</si>
  <si>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</si>
  <si>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</si>
  <si>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</si>
  <si>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</si>
  <si>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</si>
  <si>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</si>
  <si>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</si>
  <si>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</si>
  <si>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</si>
  <si>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</si>
  <si>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</si>
  <si>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</si>
  <si>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</si>
  <si>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</si>
  <si>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</si>
  <si>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</si>
  <si>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</si>
  <si>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</si>
  <si>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</si>
  <si>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</si>
  <si>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</si>
  <si>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</si>
  <si>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</si>
  <si>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</si>
  <si>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</si>
  <si>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</si>
  <si>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</si>
  <si>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</si>
  <si>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</si>
  <si>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</si>
  <si>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1-ая Ново-Деповская д.27</t>
  </si>
  <si>
    <t>2009 год ()</t>
  </si>
  <si>
    <t>начисление - 1(632,62), 2(632,62), 3(632,62), 4(632,62), 5(632,62), 6(632,62), 7(632,62), 8(632,62), 9(632,62), 10(632,62), 11(632,62), 12(632,62)</t>
  </si>
  <si>
    <t>оплата - 1(1095,88), 3(666,28), 4(251,84), 5(431,59), 7(486,5), 9(763,88), 11(464,1), 12(845,54)</t>
  </si>
  <si>
    <t>67,5</t>
  </si>
  <si>
    <t>СОДЕРЖАНИЕ ОБЩЕГО ИМУЩЕСТВА</t>
  </si>
  <si>
    <t>Прочие прямые затраты</t>
  </si>
  <si>
    <t xml:space="preserve">  Аварийно-диспетчерское обслуживание</t>
  </si>
  <si>
    <t xml:space="preserve">  </t>
  </si>
  <si>
    <t>м2</t>
  </si>
  <si>
    <t>146,1</t>
  </si>
  <si>
    <t>1086,96</t>
  </si>
  <si>
    <t xml:space="preserve">  Паспортный стол</t>
  </si>
  <si>
    <t>-</t>
  </si>
  <si>
    <t>187,5</t>
  </si>
  <si>
    <t xml:space="preserve">  Технический надзор</t>
  </si>
  <si>
    <t>535,12</t>
  </si>
  <si>
    <t>УТВЕРЖДАЮ</t>
  </si>
  <si>
    <t>Генеральный директор</t>
  </si>
  <si>
    <t>ООО "Компания "Управа"</t>
  </si>
  <si>
    <t xml:space="preserve"> Краснов А.Л.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</si>
</sst>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6</xdr:col>
      <xdr:colOff>581025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0"/>
          <a:ext cx="1343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1">
      <selection activeCell="J6" sqref="J6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7.00390625" style="0" bestFit="1" customWidth="1"/>
    <col min="10" max="10" width="5.753906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50</v>
      </c>
    </row>
    <row r="2" ht="12.75">
      <c r="J2" s="40" t="s">
        <v>51</v>
      </c>
    </row>
    <row r="3" ht="12.75">
      <c r="J3" s="40" t="s">
        <v>52</v>
      </c>
    </row>
    <row r="4" ht="12.75">
      <c r="J4" s="40"/>
    </row>
    <row r="5" ht="12.75">
      <c r="J5" s="40" t="s">
        <v>53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5" t="s">
        <v>34</v>
      </c>
      <c r="C10" s="4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146.1</v>
      </c>
      <c r="F11" s="9"/>
      <c r="G11" s="46" t="s">
        <v>5</v>
      </c>
      <c r="H11" s="46"/>
      <c r="I11" s="4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1.25">
      <c r="A12" s="44" t="s">
        <v>33</v>
      </c>
      <c r="B12" s="44"/>
      <c r="C12" s="47" t="s">
        <v>6</v>
      </c>
      <c r="D12" s="47"/>
      <c r="E12" s="10">
        <v>6</v>
      </c>
      <c r="F12" s="9"/>
      <c r="G12" s="3" t="s">
        <v>7</v>
      </c>
      <c r="I12" s="8">
        <v>3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7" t="s">
        <v>8</v>
      </c>
      <c r="D13" s="47"/>
      <c r="E13" s="10">
        <v>11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1"/>
      <c r="C14" s="52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5"/>
      <c r="B16" s="53" t="s">
        <v>12</v>
      </c>
      <c r="C16" s="53" t="s">
        <v>13</v>
      </c>
      <c r="D16" s="53"/>
      <c r="E16" s="53"/>
      <c r="F16" s="53"/>
      <c r="G16" s="53"/>
      <c r="H16" s="53" t="s">
        <v>14</v>
      </c>
      <c r="I16" s="48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6"/>
      <c r="B17" s="53"/>
      <c r="C17" s="49" t="s">
        <v>16</v>
      </c>
      <c r="D17" s="50" t="s">
        <v>17</v>
      </c>
      <c r="E17" s="50"/>
      <c r="F17" s="50"/>
      <c r="G17" s="50"/>
      <c r="H17" s="53"/>
      <c r="I17" s="48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7"/>
      <c r="B18" s="53"/>
      <c r="C18" s="49"/>
      <c r="D18" s="11" t="s">
        <v>18</v>
      </c>
      <c r="E18" s="12" t="s">
        <v>19</v>
      </c>
      <c r="F18" s="11" t="s">
        <v>20</v>
      </c>
      <c r="G18" s="12" t="s">
        <v>21</v>
      </c>
      <c r="H18" s="53"/>
      <c r="I18" s="48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14657.85</v>
      </c>
      <c r="C19" s="14">
        <f>D19+E19+F19+G19</f>
        <v>11023.09</v>
      </c>
      <c r="D19" s="15">
        <v>11023.09</v>
      </c>
      <c r="E19" s="15">
        <v>0</v>
      </c>
      <c r="F19" s="15">
        <v>0</v>
      </c>
      <c r="G19" s="15">
        <v>0</v>
      </c>
      <c r="H19" s="14">
        <v>993.43</v>
      </c>
      <c r="I19" s="16">
        <f aca="true" t="shared" si="0" ref="I19:I24">B19+C19+H19</f>
        <v>26674.370000000003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9081.6</v>
      </c>
      <c r="C20" s="14">
        <f aca="true" t="shared" si="1" ref="C20:C26">D20+E20+F20+G20</f>
        <v>7591.44</v>
      </c>
      <c r="D20" s="15">
        <v>7591.44</v>
      </c>
      <c r="E20" s="15">
        <v>0</v>
      </c>
      <c r="F20" s="15">
        <v>0</v>
      </c>
      <c r="G20" s="15">
        <v>0</v>
      </c>
      <c r="H20" s="14">
        <v>1239.36</v>
      </c>
      <c r="I20" s="16">
        <f t="shared" si="0"/>
        <v>17912.4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5832.1</v>
      </c>
      <c r="C21" s="14">
        <f t="shared" si="1"/>
        <v>5005.61</v>
      </c>
      <c r="D21" s="15">
        <v>5005.61</v>
      </c>
      <c r="E21" s="15">
        <v>0</v>
      </c>
      <c r="F21" s="15">
        <v>0</v>
      </c>
      <c r="G21" s="15">
        <v>0</v>
      </c>
      <c r="H21" s="14">
        <v>821.71</v>
      </c>
      <c r="I21" s="16">
        <f t="shared" si="0"/>
        <v>11659.419999999998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0</v>
      </c>
      <c r="C22" s="14">
        <f t="shared" si="1"/>
        <v>1809.58</v>
      </c>
      <c r="D22" s="15">
        <v>1809.58</v>
      </c>
      <c r="E22" s="15">
        <v>0</v>
      </c>
      <c r="F22" s="15">
        <v>0</v>
      </c>
      <c r="G22" s="15">
        <v>0</v>
      </c>
      <c r="H22" s="14">
        <v>0</v>
      </c>
      <c r="I22" s="16">
        <f t="shared" si="0"/>
        <v>1809.58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1244.1792</v>
      </c>
      <c r="C23" s="14">
        <f t="shared" si="1"/>
        <v>1040.0272799999998</v>
      </c>
      <c r="D23" s="15">
        <f>D20*$N$23*0.01</f>
        <v>1040.0272799999998</v>
      </c>
      <c r="E23" s="15">
        <v>0</v>
      </c>
      <c r="F23" s="15">
        <f>F20*$N$23*0.01</f>
        <v>0</v>
      </c>
      <c r="G23" s="15">
        <f>G20*$N$23*0.01</f>
        <v>0</v>
      </c>
      <c r="H23" s="14"/>
      <c r="I23" s="16">
        <f t="shared" si="0"/>
        <v>2284.20648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19245.770800000002</v>
      </c>
      <c r="C24" s="14">
        <f t="shared" si="1"/>
        <v>13179.09272</v>
      </c>
      <c r="D24" s="15">
        <f>D19+D21-D22-D23</f>
        <v>13179.09272</v>
      </c>
      <c r="E24" s="15">
        <f>E19+E21-E22-E23</f>
        <v>0</v>
      </c>
      <c r="F24" s="15">
        <f>F19+F21-F22-F23</f>
        <v>0</v>
      </c>
      <c r="G24" s="15">
        <f>G19+G21-G22-G23</f>
        <v>0</v>
      </c>
      <c r="H24" s="14">
        <f>H19+H21-H22-H23</f>
        <v>1815.1399999999999</v>
      </c>
      <c r="I24" s="16">
        <f t="shared" si="0"/>
        <v>34240.003520000006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4"/>
      <c r="D25" s="54"/>
      <c r="E25" s="54"/>
      <c r="F25" s="54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17099.69</v>
      </c>
      <c r="C26" s="20">
        <f t="shared" si="1"/>
        <v>14985.59</v>
      </c>
      <c r="D26" s="20">
        <v>14994.41</v>
      </c>
      <c r="E26" s="20">
        <v>-8.82</v>
      </c>
      <c r="F26" s="20">
        <v>0</v>
      </c>
      <c r="G26" s="20">
        <v>0</v>
      </c>
      <c r="H26" s="20">
        <v>1959.94</v>
      </c>
      <c r="I26" s="20">
        <f>B26+C26+H26</f>
        <v>34045.22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0" t="s">
        <v>29</v>
      </c>
      <c r="B28" s="50"/>
      <c r="C28" s="50"/>
      <c r="D28" s="50"/>
      <c r="E28" s="50"/>
      <c r="F28" s="50"/>
      <c r="G28" s="50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3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3" t="s">
        <v>39</v>
      </c>
      <c r="B30" s="43"/>
      <c r="C30" s="43"/>
      <c r="D30" s="43"/>
      <c r="E30" s="43"/>
      <c r="F30" s="43"/>
      <c r="G30" s="43"/>
      <c r="H30" s="43"/>
      <c r="I30" s="43"/>
      <c r="J30" s="4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2" t="s">
        <v>40</v>
      </c>
      <c r="B31" s="42"/>
      <c r="C31" s="42"/>
      <c r="D31" s="42" t="s">
        <v>41</v>
      </c>
      <c r="E31" s="42"/>
      <c r="F31" s="42"/>
      <c r="G31" s="42"/>
      <c r="H31" s="38" t="s">
        <v>42</v>
      </c>
      <c r="I31" s="39" t="s">
        <v>43</v>
      </c>
      <c r="J31" s="39" t="s">
        <v>44</v>
      </c>
      <c r="L31" s="37" t="s">
        <v>40</v>
      </c>
      <c r="M31" s="33"/>
      <c r="N31" s="37" t="s">
        <v>41</v>
      </c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2" t="s">
        <v>45</v>
      </c>
      <c r="B32" s="42"/>
      <c r="C32" s="42"/>
      <c r="D32" s="42"/>
      <c r="E32" s="42"/>
      <c r="F32" s="42"/>
      <c r="G32" s="42"/>
      <c r="H32" s="38" t="s">
        <v>46</v>
      </c>
      <c r="I32" s="39"/>
      <c r="J32" s="39" t="s">
        <v>47</v>
      </c>
      <c r="L32" s="37" t="s">
        <v>45</v>
      </c>
      <c r="M32" s="33"/>
      <c r="N32" s="37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2" t="s">
        <v>48</v>
      </c>
      <c r="B33" s="42"/>
      <c r="C33" s="42"/>
      <c r="D33" s="42"/>
      <c r="E33" s="42"/>
      <c r="F33" s="42"/>
      <c r="G33" s="42"/>
      <c r="H33" s="38" t="s">
        <v>46</v>
      </c>
      <c r="I33" s="39"/>
      <c r="J33" s="39" t="s">
        <v>49</v>
      </c>
      <c r="L33" s="37" t="s">
        <v>48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3"/>
      <c r="B34" s="3"/>
      <c r="C34" s="3"/>
      <c r="D34" s="3"/>
      <c r="E34" s="3"/>
      <c r="F34" s="3"/>
      <c r="G34" s="3"/>
      <c r="H34" s="3"/>
      <c r="I34" s="26"/>
      <c r="J34" s="26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9:30" s="32" customFormat="1" ht="9.75">
      <c r="I35" s="34"/>
      <c r="J35" s="34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9:30" s="32" customFormat="1" ht="9.75">
      <c r="I36" s="34"/>
      <c r="J36" s="34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9:30" s="32" customFormat="1" ht="9.75">
      <c r="I37" s="34"/>
      <c r="J37" s="34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9:30" s="32" customFormat="1" ht="9.75">
      <c r="I38" s="34"/>
      <c r="J38" s="34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9:30" s="32" customFormat="1" ht="9.75">
      <c r="I39" s="34"/>
      <c r="J39" s="34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9:30" s="32" customFormat="1" ht="9.75">
      <c r="I40" s="34"/>
      <c r="J40" s="34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9:30" s="32" customFormat="1" ht="9.75">
      <c r="I41" s="34"/>
      <c r="J41" s="34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9:30" s="32" customFormat="1" ht="9.75">
      <c r="I42" s="34"/>
      <c r="J42" s="34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9:30" s="32" customFormat="1" ht="9.75">
      <c r="I43" s="34"/>
      <c r="J43" s="34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9:30" s="32" customFormat="1" ht="9.75">
      <c r="I44" s="34"/>
      <c r="J44" s="34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9:30" s="32" customFormat="1" ht="9.75">
      <c r="I45" s="34"/>
      <c r="J45" s="34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9:30" s="32" customFormat="1" ht="9.75">
      <c r="I46" s="34"/>
      <c r="J46" s="34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9:30" s="32" customFormat="1" ht="9.75">
      <c r="I47" s="34"/>
      <c r="J47" s="34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9:30" s="32" customFormat="1" ht="9.75">
      <c r="I48" s="34"/>
      <c r="J48" s="34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9:30" s="32" customFormat="1" ht="9.75">
      <c r="I49" s="34"/>
      <c r="J49" s="34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9:30" s="32" customFormat="1" ht="9.75">
      <c r="I50" s="34"/>
      <c r="J50" s="34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9:30" s="32" customFormat="1" ht="9.75">
      <c r="I51" s="34"/>
      <c r="J51" s="34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9:30" s="32" customFormat="1" ht="9.75">
      <c r="I52" s="34"/>
      <c r="J52" s="34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9:30" s="32" customFormat="1" ht="9.75">
      <c r="I53" s="34"/>
      <c r="J53" s="34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9:30" s="32" customFormat="1" ht="9.75">
      <c r="I54" s="34"/>
      <c r="J54" s="34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9:30" s="32" customFormat="1" ht="9.75">
      <c r="I55" s="34"/>
      <c r="J55" s="34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9:30" s="32" customFormat="1" ht="9.75">
      <c r="I56" s="34"/>
      <c r="J56" s="3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9:30" s="32" customFormat="1" ht="9.75">
      <c r="I57" s="34"/>
      <c r="J57" s="34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9:30" s="32" customFormat="1" ht="9.75">
      <c r="I58" s="34"/>
      <c r="J58" s="34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9:30" s="32" customFormat="1" ht="9.75">
      <c r="I59" s="34"/>
      <c r="J59" s="3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9:30" s="32" customFormat="1" ht="9.75">
      <c r="I60" s="34"/>
      <c r="J60" s="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9:30" s="32" customFormat="1" ht="9.75">
      <c r="I61" s="34"/>
      <c r="J61" s="3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9:30" s="32" customFormat="1" ht="9.75">
      <c r="I62" s="34"/>
      <c r="J62" s="3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9:30" s="32" customFormat="1" ht="9.75">
      <c r="I63" s="34"/>
      <c r="J63" s="34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9:30" s="32" customFormat="1" ht="9.75">
      <c r="I64" s="34"/>
      <c r="J64" s="34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9:30" s="32" customFormat="1" ht="9.75">
      <c r="I65" s="34"/>
      <c r="J65" s="34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9:30" s="32" customFormat="1" ht="9.75">
      <c r="I66" s="34"/>
      <c r="J66" s="34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9:30" s="32" customFormat="1" ht="9.75">
      <c r="I67" s="34"/>
      <c r="J67" s="34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9:30" s="32" customFormat="1" ht="9.75">
      <c r="I68" s="34"/>
      <c r="J68" s="34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9:30" s="32" customFormat="1" ht="9.75">
      <c r="I69" s="34"/>
      <c r="J69" s="34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9:30" s="32" customFormat="1" ht="9.75">
      <c r="I70" s="34"/>
      <c r="J70" s="34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9:30" s="32" customFormat="1" ht="9.75">
      <c r="I71" s="34"/>
      <c r="J71" s="34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9:30" s="32" customFormat="1" ht="9.75">
      <c r="I72" s="34"/>
      <c r="J72" s="34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9:30" s="32" customFormat="1" ht="9.75">
      <c r="I73" s="34"/>
      <c r="J73" s="34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9:30" s="32" customFormat="1" ht="9.75">
      <c r="I74" s="34"/>
      <c r="J74" s="34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9:30" s="32" customFormat="1" ht="9.75">
      <c r="I75" s="34"/>
      <c r="J75" s="34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9:30" s="32" customFormat="1" ht="9.75">
      <c r="I76" s="34"/>
      <c r="J76" s="34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9:30" s="32" customFormat="1" ht="9.75">
      <c r="I77" s="34"/>
      <c r="J77" s="34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9:30" s="32" customFormat="1" ht="9.75">
      <c r="I78" s="34"/>
      <c r="J78" s="34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9:30" s="32" customFormat="1" ht="9.75">
      <c r="I79" s="34"/>
      <c r="J79" s="34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9:30" s="32" customFormat="1" ht="9.75">
      <c r="I80" s="34"/>
      <c r="J80" s="34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9:30" s="32" customFormat="1" ht="9.75">
      <c r="I81" s="34"/>
      <c r="J81" s="34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9:30" s="32" customFormat="1" ht="9.75">
      <c r="I82" s="34"/>
      <c r="J82" s="34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9:30" s="32" customFormat="1" ht="9.75">
      <c r="I83" s="34"/>
      <c r="J83" s="34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9:30" s="32" customFormat="1" ht="9.75">
      <c r="I84" s="34"/>
      <c r="J84" s="34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9:30" s="32" customFormat="1" ht="9.75">
      <c r="I85" s="34"/>
      <c r="J85" s="34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9:30" s="32" customFormat="1" ht="9.75">
      <c r="I86" s="34"/>
      <c r="J86" s="34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9:30" s="32" customFormat="1" ht="9.75">
      <c r="I87" s="34"/>
      <c r="J87" s="34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9:30" s="32" customFormat="1" ht="9.75">
      <c r="I88" s="34"/>
      <c r="J88" s="34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9:30" s="32" customFormat="1" ht="9.75">
      <c r="I89" s="34"/>
      <c r="J89" s="34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9:30" s="32" customFormat="1" ht="9.75">
      <c r="I90" s="34"/>
      <c r="J90" s="34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9:30" s="32" customFormat="1" ht="9.75">
      <c r="I91" s="34"/>
      <c r="J91" s="34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9:30" s="32" customFormat="1" ht="9.75">
      <c r="I92" s="34"/>
      <c r="J92" s="34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9:30" s="32" customFormat="1" ht="9.75">
      <c r="I93" s="34"/>
      <c r="J93" s="34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9:30" s="32" customFormat="1" ht="9.75">
      <c r="I94" s="34"/>
      <c r="J94" s="34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9:30" s="32" customFormat="1" ht="9.75">
      <c r="I95" s="34"/>
      <c r="J95" s="34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9:30" s="32" customFormat="1" ht="9.75">
      <c r="I96" s="34"/>
      <c r="J96" s="34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9:30" s="32" customFormat="1" ht="9.75">
      <c r="I97" s="34"/>
      <c r="J97" s="34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9:30" s="32" customFormat="1" ht="9.75">
      <c r="I98" s="34"/>
      <c r="J98" s="34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9:30" s="32" customFormat="1" ht="9.75">
      <c r="I99" s="34"/>
      <c r="J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25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C32"/>
    <mergeCell ref="D32:G32"/>
    <mergeCell ref="A33:C33"/>
    <mergeCell ref="D33:G33"/>
  </mergeCells>
  <printOptions/>
  <pageMargins left="0.75" right="0.75" top="1" bottom="1" header="0.5" footer="0.5"/>
  <pageSetup fitToHeight="100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2010-02-04T03:57:09Z</cp:lastPrinted>
  <dcterms:created xsi:type="dcterms:W3CDTF">2010-01-22T02:30:47Z</dcterms:created>
  <dcterms:modified xsi:type="dcterms:W3CDTF">2010-02-04T03:57:20Z</dcterms:modified>
  <cp:category/>
  <cp:version/>
  <cp:contentType/>
  <cp:contentStatus/>
</cp:coreProperties>
</file>