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'Лист1'!$A$1:$J$33</definedName>
  </definedNames>
  <calcPr fullCalcOnLoad="1"/>
</workbook>
</file>

<file path=xl/sharedStrings.xml><?xml version="1.0" encoding="utf-8"?>
<sst xmlns="http://schemas.openxmlformats.org/spreadsheetml/2006/main" count="59" uniqueCount="54">
  <si>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</si>
  <si>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</si>
  <si>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</si>
  <si>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</si>
  <si>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</si>
  <si>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</si>
  <si>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</si>
  <si>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</si>
  <si>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</si>
  <si>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</si>
  <si>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</si>
  <si>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</si>
  <si>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</si>
  <si>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</si>
  <si>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</si>
  <si>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</si>
  <si>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</si>
  <si>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</si>
  <si>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</si>
  <si>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</si>
  <si>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</si>
  <si>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</si>
  <si>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</si>
  <si>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</si>
  <si>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</si>
  <si>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</si>
  <si>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</si>
  <si>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</si>
  <si>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</si>
  <si>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</si>
  <si>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</si>
  <si>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</si>
  <si>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</si>
  <si>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1-ая Ново-Деповская д.31</t>
  </si>
  <si>
    <t>2009 год ()</t>
  </si>
  <si>
    <t>начисление - 1(717,92), 2(717,92), 3(717,92), 4(717,92), 5(717,92), 6(717,92), 7(717,92), 8(717,92), 9(717,92), 10(717,92), 11(717,92), 12(717,92)</t>
  </si>
  <si>
    <t>оплата - 1(7705,28), 2(412,22), 9(2042,94), 12(2010,07)</t>
  </si>
  <si>
    <t>19,3</t>
  </si>
  <si>
    <t>СОДЕРЖАНИЕ ОБЩЕГО ИМУЩЕСТВА</t>
  </si>
  <si>
    <t>Прочие прямые затраты</t>
  </si>
  <si>
    <t xml:space="preserve">  Аварийно-диспетчерское обслуживание</t>
  </si>
  <si>
    <t xml:space="preserve">  </t>
  </si>
  <si>
    <t>м2</t>
  </si>
  <si>
    <t>165,8</t>
  </si>
  <si>
    <t>1233,58</t>
  </si>
  <si>
    <t xml:space="preserve">  Паспортный стол</t>
  </si>
  <si>
    <t>-</t>
  </si>
  <si>
    <t>212,81</t>
  </si>
  <si>
    <t xml:space="preserve">  Технический надзор</t>
  </si>
  <si>
    <t>607,27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</si>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</sst>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0</xdr:rowOff>
    </xdr:from>
    <xdr:to>
      <xdr:col>7</xdr:col>
      <xdr:colOff>19050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3239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6.875" style="0" bestFit="1" customWidth="1"/>
    <col min="10" max="10" width="5.753906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50</v>
      </c>
    </row>
    <row r="2" ht="12.75">
      <c r="J2" s="40" t="s">
        <v>51</v>
      </c>
    </row>
    <row r="3" ht="12.75">
      <c r="J3" s="40" t="s">
        <v>52</v>
      </c>
    </row>
    <row r="4" ht="12.75">
      <c r="J4" s="40"/>
    </row>
    <row r="5" ht="12.75">
      <c r="J5" s="40" t="s">
        <v>53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165.8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1.25">
      <c r="A12" s="44" t="s">
        <v>33</v>
      </c>
      <c r="B12" s="44"/>
      <c r="C12" s="47" t="s">
        <v>6</v>
      </c>
      <c r="D12" s="47"/>
      <c r="E12" s="10">
        <v>6</v>
      </c>
      <c r="F12" s="9"/>
      <c r="G12" s="3" t="s">
        <v>7</v>
      </c>
      <c r="I12" s="8">
        <v>1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7" t="s">
        <v>8</v>
      </c>
      <c r="D13" s="47"/>
      <c r="E13" s="10">
        <v>21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1"/>
      <c r="C14" s="52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5"/>
      <c r="B16" s="53" t="s">
        <v>12</v>
      </c>
      <c r="C16" s="53" t="s">
        <v>13</v>
      </c>
      <c r="D16" s="53"/>
      <c r="E16" s="53"/>
      <c r="F16" s="53"/>
      <c r="G16" s="53"/>
      <c r="H16" s="53" t="s">
        <v>14</v>
      </c>
      <c r="I16" s="48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6"/>
      <c r="B17" s="53"/>
      <c r="C17" s="49" t="s">
        <v>16</v>
      </c>
      <c r="D17" s="50" t="s">
        <v>17</v>
      </c>
      <c r="E17" s="50"/>
      <c r="F17" s="50"/>
      <c r="G17" s="50"/>
      <c r="H17" s="53"/>
      <c r="I17" s="48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7"/>
      <c r="B18" s="53"/>
      <c r="C18" s="49"/>
      <c r="D18" s="11" t="s">
        <v>18</v>
      </c>
      <c r="E18" s="12" t="s">
        <v>19</v>
      </c>
      <c r="F18" s="11" t="s">
        <v>20</v>
      </c>
      <c r="G18" s="12" t="s">
        <v>21</v>
      </c>
      <c r="H18" s="53"/>
      <c r="I18" s="48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-1699.91</v>
      </c>
      <c r="C19" s="14">
        <f>D19+E19+F19+G19</f>
        <v>12224.45</v>
      </c>
      <c r="D19" s="15">
        <v>12224.45</v>
      </c>
      <c r="E19" s="15">
        <v>0</v>
      </c>
      <c r="F19" s="15">
        <v>0</v>
      </c>
      <c r="G19" s="15">
        <v>0</v>
      </c>
      <c r="H19" s="14">
        <v>0</v>
      </c>
      <c r="I19" s="16">
        <f aca="true" t="shared" si="0" ref="I19:I24">B19+C19+H19</f>
        <v>10524.54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0</v>
      </c>
      <c r="C20" s="14">
        <f aca="true" t="shared" si="1" ref="C20:C26">D20+E20+F20+G20</f>
        <v>8615.04</v>
      </c>
      <c r="D20" s="15">
        <v>8615.04</v>
      </c>
      <c r="E20" s="15">
        <v>0</v>
      </c>
      <c r="F20" s="15">
        <v>0</v>
      </c>
      <c r="G20" s="15">
        <v>0</v>
      </c>
      <c r="H20" s="14">
        <v>0</v>
      </c>
      <c r="I20" s="16">
        <f t="shared" si="0"/>
        <v>8615.04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0</v>
      </c>
      <c r="C21" s="14">
        <f t="shared" si="1"/>
        <v>13007.03</v>
      </c>
      <c r="D21" s="15">
        <v>13007.03</v>
      </c>
      <c r="E21" s="15">
        <v>0</v>
      </c>
      <c r="F21" s="15">
        <v>0</v>
      </c>
      <c r="G21" s="15">
        <v>0</v>
      </c>
      <c r="H21" s="14">
        <v>0</v>
      </c>
      <c r="I21" s="16">
        <f t="shared" si="0"/>
        <v>13007.03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0</v>
      </c>
      <c r="C22" s="14">
        <f t="shared" si="1"/>
        <v>2053.66</v>
      </c>
      <c r="D22" s="15">
        <v>2053.66</v>
      </c>
      <c r="E22" s="15">
        <v>0</v>
      </c>
      <c r="F22" s="15">
        <v>0</v>
      </c>
      <c r="G22" s="15">
        <v>0</v>
      </c>
      <c r="H22" s="14">
        <v>0</v>
      </c>
      <c r="I22" s="16">
        <f t="shared" si="0"/>
        <v>2053.66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0</v>
      </c>
      <c r="C23" s="14">
        <f t="shared" si="1"/>
        <v>1180.2604800000001</v>
      </c>
      <c r="D23" s="15">
        <f>D20*$N$23*0.01</f>
        <v>1180.2604800000001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1180.2604800000001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-1699.91</v>
      </c>
      <c r="C24" s="14">
        <f t="shared" si="1"/>
        <v>21997.559520000003</v>
      </c>
      <c r="D24" s="15">
        <f>D19+D21-D22-D23</f>
        <v>21997.559520000003</v>
      </c>
      <c r="E24" s="15">
        <f>E19+E21-E22-E23</f>
        <v>0</v>
      </c>
      <c r="F24" s="15">
        <f>F19+F21-F22-F23</f>
        <v>0</v>
      </c>
      <c r="G24" s="15">
        <f>G19+G21-G22-G23</f>
        <v>0</v>
      </c>
      <c r="H24" s="14">
        <f>H19+H21-H22-H23</f>
        <v>0</v>
      </c>
      <c r="I24" s="16">
        <f t="shared" si="0"/>
        <v>20297.649520000003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4"/>
      <c r="D25" s="54"/>
      <c r="E25" s="54"/>
      <c r="F25" s="54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-496.48</v>
      </c>
      <c r="C26" s="20">
        <f t="shared" si="1"/>
        <v>8833.55</v>
      </c>
      <c r="D26" s="20">
        <v>8833.65</v>
      </c>
      <c r="E26" s="20">
        <v>-0.1</v>
      </c>
      <c r="F26" s="20">
        <v>0</v>
      </c>
      <c r="G26" s="20">
        <v>0</v>
      </c>
      <c r="H26" s="20">
        <v>0</v>
      </c>
      <c r="I26" s="20">
        <f>B26+C26+H26</f>
        <v>8337.07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0" t="s">
        <v>29</v>
      </c>
      <c r="B28" s="50"/>
      <c r="C28" s="50"/>
      <c r="D28" s="50"/>
      <c r="E28" s="50"/>
      <c r="F28" s="50"/>
      <c r="G28" s="50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2" t="s">
        <v>40</v>
      </c>
      <c r="B31" s="42"/>
      <c r="C31" s="42"/>
      <c r="D31" s="42" t="s">
        <v>41</v>
      </c>
      <c r="E31" s="42"/>
      <c r="F31" s="42"/>
      <c r="G31" s="42"/>
      <c r="H31" s="38" t="s">
        <v>42</v>
      </c>
      <c r="I31" s="39" t="s">
        <v>43</v>
      </c>
      <c r="J31" s="39" t="s">
        <v>44</v>
      </c>
      <c r="L31" s="37" t="s">
        <v>40</v>
      </c>
      <c r="M31" s="33"/>
      <c r="N31" s="37" t="s">
        <v>41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2" t="s">
        <v>45</v>
      </c>
      <c r="B32" s="42"/>
      <c r="C32" s="42"/>
      <c r="D32" s="42"/>
      <c r="E32" s="42"/>
      <c r="F32" s="42"/>
      <c r="G32" s="42"/>
      <c r="H32" s="38" t="s">
        <v>46</v>
      </c>
      <c r="I32" s="39"/>
      <c r="J32" s="39" t="s">
        <v>47</v>
      </c>
      <c r="L32" s="37" t="s">
        <v>45</v>
      </c>
      <c r="M32" s="33"/>
      <c r="N32" s="37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2" t="s">
        <v>48</v>
      </c>
      <c r="B33" s="42"/>
      <c r="C33" s="42"/>
      <c r="D33" s="42"/>
      <c r="E33" s="42"/>
      <c r="F33" s="42"/>
      <c r="G33" s="42"/>
      <c r="H33" s="38" t="s">
        <v>46</v>
      </c>
      <c r="I33" s="39"/>
      <c r="J33" s="39" t="s">
        <v>49</v>
      </c>
      <c r="L33" s="37" t="s">
        <v>48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3"/>
      <c r="B34" s="3"/>
      <c r="C34" s="3"/>
      <c r="D34" s="3"/>
      <c r="E34" s="3"/>
      <c r="F34" s="3"/>
      <c r="G34" s="3"/>
      <c r="H34" s="3"/>
      <c r="I34" s="26"/>
      <c r="J34" s="26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9:30" s="32" customFormat="1" ht="9.75">
      <c r="I35" s="34"/>
      <c r="J35" s="34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9:30" s="32" customFormat="1" ht="9.75">
      <c r="I36" s="34"/>
      <c r="J36" s="34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9:30" s="32" customFormat="1" ht="9.75">
      <c r="I37" s="34"/>
      <c r="J37" s="34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9:30" s="32" customFormat="1" ht="9.75">
      <c r="I38" s="34"/>
      <c r="J38" s="34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9:30" s="32" customFormat="1" ht="9.75">
      <c r="I39" s="34"/>
      <c r="J39" s="34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9:30" s="32" customFormat="1" ht="9.75">
      <c r="I40" s="34"/>
      <c r="J40" s="34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9:30" s="32" customFormat="1" ht="9.75">
      <c r="I41" s="34"/>
      <c r="J41" s="3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9:30" s="32" customFormat="1" ht="9.75">
      <c r="I42" s="34"/>
      <c r="J42" s="3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9:30" s="32" customFormat="1" ht="9.75">
      <c r="I43" s="34"/>
      <c r="J43" s="3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9:30" s="32" customFormat="1" ht="9.75">
      <c r="I44" s="34"/>
      <c r="J44" s="34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9:30" s="32" customFormat="1" ht="9.75">
      <c r="I45" s="34"/>
      <c r="J45" s="3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9:30" s="32" customFormat="1" ht="9.75">
      <c r="I46" s="34"/>
      <c r="J46" s="3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9:30" s="32" customFormat="1" ht="9.75">
      <c r="I47" s="34"/>
      <c r="J47" s="3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9:30" s="32" customFormat="1" ht="9.75">
      <c r="I48" s="34"/>
      <c r="J48" s="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9:30" s="32" customFormat="1" ht="9.75">
      <c r="I49" s="34"/>
      <c r="J49" s="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9:30" s="32" customFormat="1" ht="9.75">
      <c r="I50" s="34"/>
      <c r="J50" s="34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9:30" s="32" customFormat="1" ht="9.75">
      <c r="I51" s="34"/>
      <c r="J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9:30" s="32" customFormat="1" ht="9.75">
      <c r="I52" s="34"/>
      <c r="J52" s="3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9:30" s="32" customFormat="1" ht="9.75">
      <c r="I53" s="34"/>
      <c r="J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9:30" s="32" customFormat="1" ht="9.75">
      <c r="I54" s="34"/>
      <c r="J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9:30" s="32" customFormat="1" ht="9.75">
      <c r="I55" s="34"/>
      <c r="J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25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C32"/>
    <mergeCell ref="D32:G32"/>
    <mergeCell ref="A33:C33"/>
    <mergeCell ref="D33:G33"/>
  </mergeCells>
  <printOptions/>
  <pageMargins left="0.75" right="0.75" top="1" bottom="1" header="0.5" footer="0.5"/>
  <pageSetup fitToHeight="10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2010-02-04T03:57:57Z</cp:lastPrinted>
  <dcterms:created xsi:type="dcterms:W3CDTF">2010-01-22T02:30:47Z</dcterms:created>
  <dcterms:modified xsi:type="dcterms:W3CDTF">2010-02-04T03:58:06Z</dcterms:modified>
  <cp:category/>
  <cp:version/>
  <cp:contentType/>
  <cp:contentStatus/>
</cp:coreProperties>
</file>