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<sst xmlns="http://schemas.openxmlformats.org/spreadsheetml/2006/main" count="65" uniqueCount="56">
  <si>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</si>
  <si>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</si>
  <si>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</si>
  <si>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</si>
  <si>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</si>
  <si>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</si>
  <si>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</si>
  <si>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</si>
  <si>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</si>
  <si>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</si>
  <si>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</si>
  <si>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</si>
  <si>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</si>
  <si>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</si>
  <si>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</si>
  <si>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</si>
  <si>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</si>
  <si>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</si>
  <si>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</si>
  <si>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</si>
  <si>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</si>
  <si>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</si>
  <si>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</si>
  <si>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</si>
  <si>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</si>
  <si>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</si>
  <si>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</si>
  <si>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</si>
  <si>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</si>
  <si>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</si>
  <si>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</si>
  <si>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</si>
  <si>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</si>
  <si>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2-ая Ново-Деповская д.21</t>
  </si>
  <si>
    <t>2009 год ()</t>
  </si>
  <si>
    <t>начисление - 1(592,78), 2(592,78), 3(592,78), 4(592,78), 5(592,78), 6(592,78), 7(592,78), 8(592,78), 9(592,78), 10(592,78), 11(592,78), 12(592,78)</t>
  </si>
  <si>
    <t>оплата - 1(99,63), 2(579,84), 3(213,52), 4(579,83), 5(213,51), 6(214,72), 7(213,93), 8(99,63), 9(1015,99), 10(99,63), 11(468,8), 12(1370,68)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</si>
  <si>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</si>
  <si>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</si>
  <si>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</si>
  <si>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</si>
  <si>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4079,21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</si>
  <si>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</si>
  <si>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</si>
  <si>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</si>
  <si>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</si>
  <si>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136,9</t>
  </si>
  <si>
    <t>1018,56</t>
  </si>
  <si>
    <t xml:space="preserve">  Паспортный стол</t>
  </si>
  <si>
    <t>175,71</t>
  </si>
  <si>
    <t xml:space="preserve">  Технический надзор</t>
  </si>
  <si>
    <t>501,42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</si>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</sst>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</xdr:rowOff>
    </xdr:from>
    <xdr:to>
      <xdr:col>7</xdr:col>
      <xdr:colOff>123825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52</v>
      </c>
    </row>
    <row r="2" ht="12.75">
      <c r="J2" s="40" t="s">
        <v>53</v>
      </c>
    </row>
    <row r="3" ht="12.75">
      <c r="J3" s="40" t="s">
        <v>54</v>
      </c>
    </row>
    <row r="4" ht="12.75">
      <c r="J4" s="40"/>
    </row>
    <row r="5" ht="12.75">
      <c r="J5" s="40" t="s">
        <v>55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136.9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4" t="s">
        <v>33</v>
      </c>
      <c r="B12" s="44"/>
      <c r="C12" s="47" t="s">
        <v>6</v>
      </c>
      <c r="D12" s="47"/>
      <c r="E12" s="10">
        <v>3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17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385.98</v>
      </c>
      <c r="C19" s="14">
        <f>D19+E19+F19+G19</f>
        <v>17069.77</v>
      </c>
      <c r="D19" s="15">
        <v>17069.77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17455.75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0</v>
      </c>
      <c r="C20" s="14">
        <f aca="true" t="shared" si="1" ref="C20:C26">D20+E20+F20+G20</f>
        <v>11253.029999999999</v>
      </c>
      <c r="D20" s="15">
        <v>7113.36</v>
      </c>
      <c r="E20" s="15">
        <v>4139.67</v>
      </c>
      <c r="F20" s="15">
        <v>0</v>
      </c>
      <c r="G20" s="15">
        <v>0</v>
      </c>
      <c r="H20" s="14">
        <v>0</v>
      </c>
      <c r="I20" s="16">
        <f t="shared" si="0"/>
        <v>11253.029999999999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0</v>
      </c>
      <c r="C21" s="14">
        <f t="shared" si="1"/>
        <v>8430.6</v>
      </c>
      <c r="D21" s="15">
        <v>5340.71</v>
      </c>
      <c r="E21" s="15">
        <v>3089.89</v>
      </c>
      <c r="F21" s="15">
        <v>0</v>
      </c>
      <c r="G21" s="15">
        <v>0</v>
      </c>
      <c r="H21" s="14">
        <v>0</v>
      </c>
      <c r="I21" s="16">
        <f t="shared" si="0"/>
        <v>8430.6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5774.9</v>
      </c>
      <c r="D22" s="15">
        <v>1695.69</v>
      </c>
      <c r="E22" s="15">
        <v>4079.21</v>
      </c>
      <c r="F22" s="15">
        <v>0</v>
      </c>
      <c r="G22" s="15">
        <v>0</v>
      </c>
      <c r="H22" s="14">
        <v>0</v>
      </c>
      <c r="I22" s="16">
        <f t="shared" si="0"/>
        <v>5774.9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0</v>
      </c>
      <c r="C23" s="14">
        <f t="shared" si="1"/>
        <v>974.53032</v>
      </c>
      <c r="D23" s="15">
        <f>D20*$N$23*0.01</f>
        <v>974.53032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974.53032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385.98</v>
      </c>
      <c r="C24" s="14">
        <f t="shared" si="1"/>
        <v>18750.93968</v>
      </c>
      <c r="D24" s="15">
        <f>D19+D21-D22-D23</f>
        <v>19740.25968</v>
      </c>
      <c r="E24" s="15">
        <f>E19+E21-E22-E23</f>
        <v>-989.3200000000002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19136.91968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-169.07</v>
      </c>
      <c r="C26" s="20">
        <f t="shared" si="1"/>
        <v>12320.380000000001</v>
      </c>
      <c r="D26" s="20">
        <v>7899.34</v>
      </c>
      <c r="E26" s="20">
        <v>4421.04</v>
      </c>
      <c r="F26" s="20">
        <v>0</v>
      </c>
      <c r="G26" s="20">
        <v>0</v>
      </c>
      <c r="H26" s="20">
        <v>-22.25</v>
      </c>
      <c r="I26" s="20">
        <f>B26+C26+H26</f>
        <v>12129.060000000001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43</v>
      </c>
      <c r="B33" s="42"/>
      <c r="C33" s="42"/>
      <c r="D33" s="42" t="s">
        <v>44</v>
      </c>
      <c r="E33" s="42"/>
      <c r="F33" s="42"/>
      <c r="G33" s="42"/>
      <c r="H33" s="38" t="s">
        <v>45</v>
      </c>
      <c r="I33" s="39" t="s">
        <v>46</v>
      </c>
      <c r="J33" s="39" t="s">
        <v>47</v>
      </c>
      <c r="L33" s="37" t="s">
        <v>43</v>
      </c>
      <c r="M33" s="33"/>
      <c r="N33" s="37" t="s">
        <v>44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48</v>
      </c>
      <c r="B34" s="42"/>
      <c r="C34" s="42"/>
      <c r="D34" s="42"/>
      <c r="E34" s="42"/>
      <c r="F34" s="42"/>
      <c r="G34" s="42"/>
      <c r="H34" s="38" t="s">
        <v>37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50</v>
      </c>
      <c r="B35" s="42"/>
      <c r="C35" s="42"/>
      <c r="D35" s="42"/>
      <c r="E35" s="42"/>
      <c r="F35" s="42"/>
      <c r="G35" s="42"/>
      <c r="H35" s="38" t="s">
        <v>37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3"/>
      <c r="B36" s="3"/>
      <c r="C36" s="3"/>
      <c r="D36" s="3"/>
      <c r="E36" s="3"/>
      <c r="F36" s="3"/>
      <c r="G36" s="3"/>
      <c r="H36" s="3"/>
      <c r="I36" s="26"/>
      <c r="J36" s="2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8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5:C35"/>
    <mergeCell ref="D35:G35"/>
    <mergeCell ref="A32:J32"/>
    <mergeCell ref="A33:C33"/>
    <mergeCell ref="D33:G33"/>
    <mergeCell ref="A34:C34"/>
    <mergeCell ref="D34:G34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2010-02-04T03:58:14Z</cp:lastPrinted>
  <dcterms:created xsi:type="dcterms:W3CDTF">2010-01-22T02:30:47Z</dcterms:created>
  <dcterms:modified xsi:type="dcterms:W3CDTF">2010-02-04T03:58:23Z</dcterms:modified>
  <cp:category/>
  <cp:version/>
  <cp:contentType/>
  <cp:contentStatus/>
</cp:coreProperties>
</file>