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'Лист1'!$A$1:$J$39</definedName>
  </definedNames>
  <calcPr fullCalcOnLoad="1"/>
</workbook>
</file>

<file path=xl/sharedStrings.xml><?xml version="1.0" encoding="utf-8"?>
<sst xmlns="http://schemas.openxmlformats.org/spreadsheetml/2006/main" count="78" uniqueCount="63">
  <si>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</si>
  <si>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</si>
  <si>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</si>
  <si>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</si>
  <si>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</si>
  <si>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</si>
  <si>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</si>
  <si>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</si>
  <si>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</si>
  <si>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</si>
  <si>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</si>
  <si>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</si>
  <si>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</si>
  <si>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</si>
  <si>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</si>
  <si>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</si>
  <si>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</si>
  <si>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</si>
  <si>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</si>
  <si>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</si>
  <si>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</si>
  <si>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</si>
  <si>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</si>
  <si>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</si>
  <si>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</si>
  <si>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</si>
  <si>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</si>
  <si>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</si>
  <si>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</si>
  <si>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</si>
  <si>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</si>
  <si>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</si>
  <si>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</si>
  <si>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3-я Рабочая д.5</t>
  </si>
  <si>
    <t>2009 год ()</t>
  </si>
  <si>
    <t>начисление - 1(553,07), 2(553,07), 3(553,07), 4(553,07), 5(553,07), 6(553,07), 7(553,07), 8(553,07), 9(553,07), 10(553,07), 11(553,07), 12(553,07)</t>
  </si>
  <si>
    <t>оплата - 2(180,93), 3(213,31), 4(274,73), 5(274,73), 6(274,73), 7(274,73), 8(274,73), 9(274,73), 10(274,73), 11(274,73), 12(549,46)</t>
  </si>
  <si>
    <t>-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</si>
  <si>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</si>
  <si>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</si>
  <si>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</si>
  <si>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2639,49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</si>
  <si>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</si>
  <si>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</si>
  <si>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Транспортные расходы</t>
  </si>
  <si>
    <t xml:space="preserve"> кв. 2</t>
  </si>
  <si>
    <t xml:space="preserve">  Аварийно-диспетчерское обслуживание</t>
  </si>
  <si>
    <t xml:space="preserve">  </t>
  </si>
  <si>
    <t>м2</t>
  </si>
  <si>
    <t>107,6</t>
  </si>
  <si>
    <t>800,52</t>
  </si>
  <si>
    <t xml:space="preserve">  Паспортный стол</t>
  </si>
  <si>
    <t>142,17</t>
  </si>
  <si>
    <t xml:space="preserve">  Технический надзор</t>
  </si>
  <si>
    <t>394,1</t>
  </si>
  <si>
    <t xml:space="preserve">  Электроэнергия МОП</t>
  </si>
  <si>
    <t xml:space="preserve"> МОП</t>
  </si>
  <si>
    <t>кВт</t>
  </si>
  <si>
    <t>1519,56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</si>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</sst>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9525</xdr:rowOff>
    </xdr:from>
    <xdr:to>
      <xdr:col>7</xdr:col>
      <xdr:colOff>76200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25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62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59</v>
      </c>
    </row>
    <row r="2" ht="12.75">
      <c r="J2" s="40" t="s">
        <v>60</v>
      </c>
    </row>
    <row r="3" ht="12.75">
      <c r="J3" s="40" t="s">
        <v>61</v>
      </c>
    </row>
    <row r="4" ht="12.75">
      <c r="J4" s="40"/>
    </row>
    <row r="5" ht="12.75">
      <c r="J5" s="40" t="s">
        <v>62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107.6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8" t="s">
        <v>33</v>
      </c>
      <c r="B12" s="58"/>
      <c r="C12" s="47" t="s">
        <v>6</v>
      </c>
      <c r="D12" s="47"/>
      <c r="E12" s="10">
        <v>3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7" t="s">
        <v>8</v>
      </c>
      <c r="D13" s="47"/>
      <c r="E13" s="10">
        <v>11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5"/>
      <c r="B16" s="53" t="s">
        <v>12</v>
      </c>
      <c r="C16" s="53" t="s">
        <v>13</v>
      </c>
      <c r="D16" s="53"/>
      <c r="E16" s="53"/>
      <c r="F16" s="53"/>
      <c r="G16" s="53"/>
      <c r="H16" s="53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6"/>
      <c r="B17" s="53"/>
      <c r="C17" s="49" t="s">
        <v>16</v>
      </c>
      <c r="D17" s="50" t="s">
        <v>17</v>
      </c>
      <c r="E17" s="50"/>
      <c r="F17" s="50"/>
      <c r="G17" s="50"/>
      <c r="H17" s="53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7"/>
      <c r="B18" s="53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53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-73886.71</v>
      </c>
      <c r="C19" s="14">
        <f>D19+E19+F19+G19</f>
        <v>11040.31</v>
      </c>
      <c r="D19" s="15">
        <v>11040.31</v>
      </c>
      <c r="E19" s="15">
        <v>0</v>
      </c>
      <c r="F19" s="15">
        <v>0</v>
      </c>
      <c r="G19" s="15">
        <v>0</v>
      </c>
      <c r="H19" s="14">
        <v>49.86</v>
      </c>
      <c r="I19" s="16">
        <f aca="true" t="shared" si="0" ref="I19:I24">B19+C19+H19</f>
        <v>-62796.54000000001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6688.44</v>
      </c>
      <c r="C20" s="14">
        <f aca="true" t="shared" si="1" ref="C20:C26">D20+E20+F20+G20</f>
        <v>9315.45</v>
      </c>
      <c r="D20" s="15">
        <v>6636.84</v>
      </c>
      <c r="E20" s="15">
        <v>2678.61</v>
      </c>
      <c r="F20" s="15">
        <v>0</v>
      </c>
      <c r="G20" s="15">
        <v>0</v>
      </c>
      <c r="H20" s="14">
        <v>0</v>
      </c>
      <c r="I20" s="16">
        <f t="shared" si="0"/>
        <v>16003.89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4300.49</v>
      </c>
      <c r="C21" s="14">
        <f t="shared" si="1"/>
        <v>6249</v>
      </c>
      <c r="D21" s="15">
        <v>4267.26</v>
      </c>
      <c r="E21" s="15">
        <v>1981.74</v>
      </c>
      <c r="F21" s="15">
        <v>0</v>
      </c>
      <c r="G21" s="15">
        <v>0</v>
      </c>
      <c r="H21" s="14">
        <v>0</v>
      </c>
      <c r="I21" s="16">
        <f t="shared" si="0"/>
        <v>10549.49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6995.84</v>
      </c>
      <c r="D22" s="15">
        <v>4356.35</v>
      </c>
      <c r="E22" s="15">
        <v>2639.49</v>
      </c>
      <c r="F22" s="15">
        <v>0</v>
      </c>
      <c r="G22" s="15">
        <v>0</v>
      </c>
      <c r="H22" s="14">
        <v>0</v>
      </c>
      <c r="I22" s="16">
        <f t="shared" si="0"/>
        <v>6995.84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916.31628</v>
      </c>
      <c r="C23" s="14">
        <f t="shared" si="1"/>
        <v>909.24708</v>
      </c>
      <c r="D23" s="15">
        <f>D20*$N$23*0.01</f>
        <v>909.24708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1825.56336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-70502.53628</v>
      </c>
      <c r="C24" s="14">
        <f t="shared" si="1"/>
        <v>9384.22292</v>
      </c>
      <c r="D24" s="15">
        <f>D19+D21-D22-D23</f>
        <v>10041.97292</v>
      </c>
      <c r="E24" s="15">
        <f>E19+E21-E22-E23</f>
        <v>-657.7499999999998</v>
      </c>
      <c r="F24" s="15">
        <f>F19+F21-F22-F23</f>
        <v>0</v>
      </c>
      <c r="G24" s="15">
        <f>G19+G21-G22-G23</f>
        <v>0</v>
      </c>
      <c r="H24" s="14">
        <f>H19+H21-H22-H23</f>
        <v>49.86</v>
      </c>
      <c r="I24" s="16">
        <f t="shared" si="0"/>
        <v>-61068.45336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4"/>
      <c r="D25" s="54"/>
      <c r="E25" s="54"/>
      <c r="F25" s="5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10906.03</v>
      </c>
      <c r="C26" s="20">
        <f t="shared" si="1"/>
        <v>16968.16</v>
      </c>
      <c r="D26" s="20">
        <v>13200.4</v>
      </c>
      <c r="E26" s="20">
        <v>3767.76</v>
      </c>
      <c r="F26" s="20">
        <v>0</v>
      </c>
      <c r="G26" s="20">
        <v>0</v>
      </c>
      <c r="H26" s="20">
        <v>118.5</v>
      </c>
      <c r="I26" s="20">
        <f>B26+C26+H26</f>
        <v>27992.690000000002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0" t="s">
        <v>29</v>
      </c>
      <c r="B28" s="50"/>
      <c r="C28" s="50"/>
      <c r="D28" s="50"/>
      <c r="E28" s="50"/>
      <c r="F28" s="50"/>
      <c r="G28" s="50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37</v>
      </c>
      <c r="I31" s="39"/>
      <c r="J31" s="39" t="s">
        <v>41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3" t="s">
        <v>43</v>
      </c>
      <c r="B33" s="43"/>
      <c r="C33" s="43"/>
      <c r="D33" s="43"/>
      <c r="E33" s="43"/>
      <c r="F33" s="43"/>
      <c r="G33" s="43"/>
      <c r="H33" s="43"/>
      <c r="I33" s="43"/>
      <c r="J33" s="4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44</v>
      </c>
      <c r="B34" s="42"/>
      <c r="C34" s="42"/>
      <c r="D34" s="42" t="s">
        <v>45</v>
      </c>
      <c r="E34" s="42"/>
      <c r="F34" s="42"/>
      <c r="G34" s="42"/>
      <c r="H34" s="38" t="s">
        <v>37</v>
      </c>
      <c r="I34" s="39">
        <v>1</v>
      </c>
      <c r="J34" s="39">
        <v>1500</v>
      </c>
      <c r="L34" s="37" t="s">
        <v>44</v>
      </c>
      <c r="M34" s="33"/>
      <c r="N34" s="37" t="s">
        <v>45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3" t="s">
        <v>39</v>
      </c>
      <c r="B35" s="43"/>
      <c r="C35" s="43"/>
      <c r="D35" s="43"/>
      <c r="E35" s="43"/>
      <c r="F35" s="43"/>
      <c r="G35" s="43"/>
      <c r="H35" s="43"/>
      <c r="I35" s="43"/>
      <c r="J35" s="4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46</v>
      </c>
      <c r="B36" s="42"/>
      <c r="C36" s="42"/>
      <c r="D36" s="42" t="s">
        <v>47</v>
      </c>
      <c r="E36" s="42"/>
      <c r="F36" s="42"/>
      <c r="G36" s="42"/>
      <c r="H36" s="38" t="s">
        <v>48</v>
      </c>
      <c r="I36" s="39" t="s">
        <v>49</v>
      </c>
      <c r="J36" s="39" t="s">
        <v>50</v>
      </c>
      <c r="L36" s="37" t="s">
        <v>46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2" t="s">
        <v>51</v>
      </c>
      <c r="B37" s="42"/>
      <c r="C37" s="42"/>
      <c r="D37" s="42"/>
      <c r="E37" s="42"/>
      <c r="F37" s="42"/>
      <c r="G37" s="42"/>
      <c r="H37" s="38" t="s">
        <v>37</v>
      </c>
      <c r="I37" s="39"/>
      <c r="J37" s="39" t="s">
        <v>52</v>
      </c>
      <c r="L37" s="37" t="s">
        <v>51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2" t="s">
        <v>53</v>
      </c>
      <c r="B38" s="42"/>
      <c r="C38" s="42"/>
      <c r="D38" s="42"/>
      <c r="E38" s="42"/>
      <c r="F38" s="42"/>
      <c r="G38" s="42"/>
      <c r="H38" s="38" t="s">
        <v>37</v>
      </c>
      <c r="I38" s="39"/>
      <c r="J38" s="39" t="s">
        <v>54</v>
      </c>
      <c r="L38" s="37" t="s">
        <v>53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2" t="s">
        <v>55</v>
      </c>
      <c r="B39" s="42"/>
      <c r="C39" s="42"/>
      <c r="D39" s="42" t="s">
        <v>56</v>
      </c>
      <c r="E39" s="42"/>
      <c r="F39" s="42"/>
      <c r="G39" s="42"/>
      <c r="H39" s="38" t="s">
        <v>57</v>
      </c>
      <c r="I39" s="39">
        <v>1206</v>
      </c>
      <c r="J39" s="39" t="s">
        <v>58</v>
      </c>
      <c r="L39" s="37" t="s">
        <v>55</v>
      </c>
      <c r="M39" s="33"/>
      <c r="N39" s="37" t="s">
        <v>56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3"/>
      <c r="B40" s="3"/>
      <c r="C40" s="3"/>
      <c r="D40" s="3"/>
      <c r="E40" s="3"/>
      <c r="F40" s="3"/>
      <c r="G40" s="3"/>
      <c r="H40" s="3"/>
      <c r="I40" s="26"/>
      <c r="J40" s="26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34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J33"/>
    <mergeCell ref="A34:C34"/>
    <mergeCell ref="D34:G34"/>
    <mergeCell ref="A35:J35"/>
    <mergeCell ref="A36:C36"/>
    <mergeCell ref="D36:G36"/>
    <mergeCell ref="A37:C37"/>
    <mergeCell ref="D37:G37"/>
    <mergeCell ref="A38:C38"/>
    <mergeCell ref="D38:G38"/>
    <mergeCell ref="A39:C39"/>
    <mergeCell ref="D39:G39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2010-02-04T03:59:40Z</cp:lastPrinted>
  <dcterms:created xsi:type="dcterms:W3CDTF">2010-01-22T02:30:47Z</dcterms:created>
  <dcterms:modified xsi:type="dcterms:W3CDTF">2010-02-04T03:59:47Z</dcterms:modified>
  <cp:category/>
  <cp:version/>
  <cp:contentType/>
  <cp:contentStatus/>
</cp:coreProperties>
</file>