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<sst xmlns="http://schemas.openxmlformats.org/spreadsheetml/2006/main" count="515" uniqueCount="294">
  <si>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</si>
  <si>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</si>
  <si>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</si>
  <si>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</si>
  <si>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</si>
  <si>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</si>
  <si>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</si>
  <si>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</si>
  <si>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</si>
  <si>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</si>
  <si>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</si>
  <si>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</si>
  <si>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</si>
  <si>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</si>
  <si>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</si>
  <si>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</si>
  <si>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</si>
  <si>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</si>
  <si>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</si>
  <si>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</si>
  <si>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</si>
  <si>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</si>
  <si>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</si>
  <si>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</si>
  <si>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</si>
  <si>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</si>
  <si>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</si>
  <si>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</si>
  <si>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</si>
  <si>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</si>
  <si>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</si>
  <si>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</si>
  <si>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</si>
  <si>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3-я Рабочая д.9</t>
  </si>
  <si>
    <t>2009 год ()</t>
  </si>
  <si>
    <t>начисление - 1(19933,66), 2(19933,66), 3(19933,66), 4(19933,66), 5(19933,66), 6(19933,28), 7(19933,28), 8(19933,28), 9(19933,28), 10(19933,28), 11(19933,28), 12(19933,28)</t>
  </si>
  <si>
    <t>оплата - 1(11816,13), 2(13291,96), 3(22655,57), 4(14724,52), 5(19281,02), 6(20118,71), 7(15840,27), 8(16419), 9(15462,07), 10(17641,6), 11(23319,05), 12(27477,63)</t>
  </si>
  <si>
    <t>4051,3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</si>
  <si>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</si>
  <si>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</si>
  <si>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</si>
  <si>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</si>
  <si>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53444,29</t>
  </si>
  <si>
    <t>ОБСЛУЖИВАНИЕ ПРИБОРОВ УЧЕТА</t>
  </si>
  <si>
    <t xml:space="preserve">  Обслуживание приборов учета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</si>
  <si>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</si>
  <si>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</si>
  <si>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</si>
  <si>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</si>
  <si>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2107,6</t>
  </si>
  <si>
    <t>2234,06</t>
  </si>
  <si>
    <t xml:space="preserve">  Косьба газонов</t>
  </si>
  <si>
    <t>578,25</t>
  </si>
  <si>
    <t xml:space="preserve">  Транспортные расходы (вывоз мусора)</t>
  </si>
  <si>
    <t>час</t>
  </si>
  <si>
    <t xml:space="preserve">  Транспортные расходы (очистка придомовой территории спец. техникой от снега)</t>
  </si>
  <si>
    <t xml:space="preserve"> </t>
  </si>
  <si>
    <t>4706,98</t>
  </si>
  <si>
    <t xml:space="preserve">  Транспортные расходы (уборка снега)</t>
  </si>
  <si>
    <t xml:space="preserve">  Уборка мусора</t>
  </si>
  <si>
    <t>т</t>
  </si>
  <si>
    <t>1719,95</t>
  </si>
  <si>
    <t xml:space="preserve">  Уборка придомовой территории</t>
  </si>
  <si>
    <t xml:space="preserve"> двор</t>
  </si>
  <si>
    <t>дней</t>
  </si>
  <si>
    <t>89329,66</t>
  </si>
  <si>
    <t xml:space="preserve">  Аварийно-диспетчерское обслуживание</t>
  </si>
  <si>
    <t xml:space="preserve">  </t>
  </si>
  <si>
    <t>5245,7</t>
  </si>
  <si>
    <t>39058,54</t>
  </si>
  <si>
    <t xml:space="preserve">  Паспортный стол</t>
  </si>
  <si>
    <t>6732,66</t>
  </si>
  <si>
    <t xml:space="preserve">  Технический надзор</t>
  </si>
  <si>
    <t>19213,4</t>
  </si>
  <si>
    <t xml:space="preserve">  Электроэнергия МОП</t>
  </si>
  <si>
    <t xml:space="preserve"> МОП МОП-1 под-д МОП-4 под-д</t>
  </si>
  <si>
    <t>кВт</t>
  </si>
  <si>
    <t>10585,26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</si>
  <si>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</si>
  <si>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</si>
  <si>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2,3 подъезд 4,5,6 подъезд</t>
  </si>
  <si>
    <t>6,28</t>
  </si>
  <si>
    <t>868,76</t>
  </si>
  <si>
    <t xml:space="preserve">  Временная заделка свищей и трещин</t>
  </si>
  <si>
    <t xml:space="preserve"> кв. 13 кв. 23 кв. 38 кв. 45</t>
  </si>
  <si>
    <t>место</t>
  </si>
  <si>
    <t>823,95</t>
  </si>
  <si>
    <t xml:space="preserve">  Демонтаж, монтаж вентиля (гвс, хвс)</t>
  </si>
  <si>
    <t xml:space="preserve"> кв. 83</t>
  </si>
  <si>
    <t>шт</t>
  </si>
  <si>
    <t>168,88</t>
  </si>
  <si>
    <t xml:space="preserve">  Демонтаж, прочистка, монтаж грязевиков</t>
  </si>
  <si>
    <t xml:space="preserve"> 1 подъезд 2,3 подъезд 4,5,6 подъезд подв. подв. 1</t>
  </si>
  <si>
    <t>8930,53</t>
  </si>
  <si>
    <t xml:space="preserve">  Демонтаж, прочистка, монтаж канализационных труб ф100</t>
  </si>
  <si>
    <t xml:space="preserve"> подв. 2 подвал 2 подвал 3</t>
  </si>
  <si>
    <t>м.п.</t>
  </si>
  <si>
    <t>1357,81</t>
  </si>
  <si>
    <t xml:space="preserve">  Демонтаж, прочистка, монтаж элеватора</t>
  </si>
  <si>
    <t xml:space="preserve"> 1 подъезд 2,3 подъезд</t>
  </si>
  <si>
    <t>649,83</t>
  </si>
  <si>
    <t xml:space="preserve">  Замена автоматических выключателей</t>
  </si>
  <si>
    <t xml:space="preserve"> кв. 79 кв. 93</t>
  </si>
  <si>
    <t>985,38</t>
  </si>
  <si>
    <t xml:space="preserve">  Замена выключателей, розеток</t>
  </si>
  <si>
    <t xml:space="preserve"> 3 подъезд 6 подъезд 3эт кв. 37</t>
  </si>
  <si>
    <t>260,75</t>
  </si>
  <si>
    <t xml:space="preserve">  Замена перегоревших ламп люминесцентных</t>
  </si>
  <si>
    <t xml:space="preserve"> кв. 4 кв. 51</t>
  </si>
  <si>
    <t>162,58</t>
  </si>
  <si>
    <t xml:space="preserve">  Замена перегоревших электролампочек в МОП</t>
  </si>
  <si>
    <t xml:space="preserve"> 1 под-д 1 подъезд 2,3 подъезд 4,5,6 подъезд 6 подъезд 3эт кв. 21 кв. 37 кв. 4 кв. 51 кв. 63 кв. 89 подвал подвал 6</t>
  </si>
  <si>
    <t>1092,86</t>
  </si>
  <si>
    <t xml:space="preserve">  Замена стенового и потолочного патрона</t>
  </si>
  <si>
    <t xml:space="preserve"> 1 под-д</t>
  </si>
  <si>
    <t>79,91</t>
  </si>
  <si>
    <t xml:space="preserve">  Ликвидация воздушных пробок (гвс)</t>
  </si>
  <si>
    <t xml:space="preserve"> 1,2,3 подъезд кв. 27 кв. 44 кв. 62 кв. 64 кв. 70 кв. 78 кв. 82 кв. 87 кв. 9 кв. 91 кв. 97 подв. подвал 3 узел управления</t>
  </si>
  <si>
    <t>стояк</t>
  </si>
  <si>
    <t>5266,95</t>
  </si>
  <si>
    <t xml:space="preserve">  Ликвидация воздушных пробок (с/о)</t>
  </si>
  <si>
    <t xml:space="preserve"> кв. 2 кв. 29, 16 кв. 44 кв. 63 кв. 70 кв. 70,87 кв. 82 кв. 82,86 кв. 91 подв.</t>
  </si>
  <si>
    <t>2962,77</t>
  </si>
  <si>
    <t xml:space="preserve">  Мелкий ремонт электропроводки</t>
  </si>
  <si>
    <t xml:space="preserve"> ВРУ</t>
  </si>
  <si>
    <t>0,2</t>
  </si>
  <si>
    <t>1,12</t>
  </si>
  <si>
    <t xml:space="preserve">  Набивка сальников (гвс, хвс)</t>
  </si>
  <si>
    <t xml:space="preserve"> 1 подъезд 2,3 подъезд 4,5,6 подъезд кв. 45 подв. 2</t>
  </si>
  <si>
    <t>752,09</t>
  </si>
  <si>
    <t xml:space="preserve">  Набивка сальников (с/о)</t>
  </si>
  <si>
    <t xml:space="preserve"> кв. 15 подв.</t>
  </si>
  <si>
    <t>293,81</t>
  </si>
  <si>
    <t xml:space="preserve">  Окраска стальных и чугунных труб за 1 раз</t>
  </si>
  <si>
    <t xml:space="preserve"> 1 подъезд 2,3 подъезд 4,5,6 подъезд</t>
  </si>
  <si>
    <t>5,9</t>
  </si>
  <si>
    <t>533,39</t>
  </si>
  <si>
    <t xml:space="preserve">  Опрессовка</t>
  </si>
  <si>
    <t xml:space="preserve"> подвал</t>
  </si>
  <si>
    <t>дом</t>
  </si>
  <si>
    <t>13225,58</t>
  </si>
  <si>
    <t xml:space="preserve">  Осмотр водопровода, канализации и горячего водоснабжения в квартирах</t>
  </si>
  <si>
    <t xml:space="preserve"> кв. 28 кв. 45 кв. 46 кв. 52 кв. 63 кв. 64 кв. 68 кв. 76 кв. 77 кв. 87</t>
  </si>
  <si>
    <t>кв-ра</t>
  </si>
  <si>
    <t>869,34</t>
  </si>
  <si>
    <t xml:space="preserve">  Осмотр линий электросетей, арматуры и электрооборудования</t>
  </si>
  <si>
    <t xml:space="preserve"> кв. 105 кв. 86</t>
  </si>
  <si>
    <t>лест. площадка</t>
  </si>
  <si>
    <t>72,62</t>
  </si>
  <si>
    <t xml:space="preserve">  Осмотр чердачных и подвальных помещений</t>
  </si>
  <si>
    <t xml:space="preserve"> подв. 2 подвал подвал 1-4 подвал 3 тех. этаж, подвал тех. этаж, подвал 1-6 чердак</t>
  </si>
  <si>
    <t>38428,06</t>
  </si>
  <si>
    <t>16147,8</t>
  </si>
  <si>
    <t xml:space="preserve">  Отключение, включение стояков (гвс,хвс)</t>
  </si>
  <si>
    <t xml:space="preserve"> 1,2,3 подъезд кв. 18 кв. 35 кв. 45 кв. 57 кв. 83 кв. 87 кв. 97 подвал подвал 3</t>
  </si>
  <si>
    <t>1057,59</t>
  </si>
  <si>
    <t xml:space="preserve">  Отключение, включение стояков (с/о)</t>
  </si>
  <si>
    <t xml:space="preserve"> кв. 38 кв. 49,63,70</t>
  </si>
  <si>
    <t>113,07</t>
  </si>
  <si>
    <t xml:space="preserve">  Отогрев стояков (с/о)</t>
  </si>
  <si>
    <t xml:space="preserve"> чердак</t>
  </si>
  <si>
    <t>660,69</t>
  </si>
  <si>
    <t xml:space="preserve">  Подчеканка раструбов канализационных труб ф76-100</t>
  </si>
  <si>
    <t xml:space="preserve"> кв. 15 кв. 30 подв. 3</t>
  </si>
  <si>
    <t>раструб</t>
  </si>
  <si>
    <t xml:space="preserve">  Пробивка отверстий, борозд</t>
  </si>
  <si>
    <t xml:space="preserve"> кв. 51</t>
  </si>
  <si>
    <t>113,78</t>
  </si>
  <si>
    <t xml:space="preserve">  Прочистка канализационного трубопровода</t>
  </si>
  <si>
    <t xml:space="preserve"> подвал подвал 1 подвал 2 подвал 3 подвал 4 подвал 5 подвал 6</t>
  </si>
  <si>
    <t>3843,11</t>
  </si>
  <si>
    <t xml:space="preserve">  Прочистка канализационного трубопровода (включая ливневую канализацию)</t>
  </si>
  <si>
    <t>476,71</t>
  </si>
  <si>
    <t xml:space="preserve">  Прочистка ливневой канализации</t>
  </si>
  <si>
    <t xml:space="preserve"> тех. этаж тех. этаж 1 тех. этаж 2 тех. этаж 3 тех. этаж 4 тех. этаж 5 тех. этаж 6</t>
  </si>
  <si>
    <t>1281,12</t>
  </si>
  <si>
    <t xml:space="preserve">  Регулировка ГВС</t>
  </si>
  <si>
    <t xml:space="preserve"> узел управления</t>
  </si>
  <si>
    <t>126,52</t>
  </si>
  <si>
    <t xml:space="preserve">  Регулировка СО</t>
  </si>
  <si>
    <t>125,37</t>
  </si>
  <si>
    <t xml:space="preserve">  Регулировка смывных бачков</t>
  </si>
  <si>
    <t xml:space="preserve"> кв. 15 кв. 40 кв. 55</t>
  </si>
  <si>
    <t>250,28</t>
  </si>
  <si>
    <t xml:space="preserve">  Ремонт розетки, выключателя</t>
  </si>
  <si>
    <t xml:space="preserve"> кв. 21 кв. 37</t>
  </si>
  <si>
    <t>218,75</t>
  </si>
  <si>
    <t xml:space="preserve">  Ремонт смесителя (с душем)</t>
  </si>
  <si>
    <t xml:space="preserve"> кв. 18 кв. 57 кв. 68 кв. 83</t>
  </si>
  <si>
    <t>323,06</t>
  </si>
  <si>
    <t xml:space="preserve">  Слив и наполнение водой системы отопления без осмотра системы</t>
  </si>
  <si>
    <t>1000 м3 здания</t>
  </si>
  <si>
    <t>1155,87</t>
  </si>
  <si>
    <t xml:space="preserve">  Установка манометра</t>
  </si>
  <si>
    <t xml:space="preserve"> 1 подъезд 1,2,3 подъезд 2,3 подъезд 4,5,6 подъезд</t>
  </si>
  <si>
    <t>2970,98</t>
  </si>
  <si>
    <t xml:space="preserve">  Устранение засоров канализационных труб</t>
  </si>
  <si>
    <t xml:space="preserve"> подв. подв. 2 подв. 3 подвал 1 подвал 2 подвал 3 подвал 4 подвал 5 подвал 6</t>
  </si>
  <si>
    <t>пролет</t>
  </si>
  <si>
    <t>2961,03</t>
  </si>
  <si>
    <t xml:space="preserve">  Утепление трубопроводов</t>
  </si>
  <si>
    <t xml:space="preserve"> 1 подъезд</t>
  </si>
  <si>
    <t>259,06</t>
  </si>
  <si>
    <t>Ремонт конструктивных элементов жилых зданий</t>
  </si>
  <si>
    <t xml:space="preserve">  Закрытие продухов</t>
  </si>
  <si>
    <t>117,54</t>
  </si>
  <si>
    <t xml:space="preserve">  Установка петель</t>
  </si>
  <si>
    <t xml:space="preserve"> выход на крышу</t>
  </si>
  <si>
    <t>208,36</t>
  </si>
  <si>
    <t xml:space="preserve">  Утепление слуховых окон</t>
  </si>
  <si>
    <t xml:space="preserve"> весь дом</t>
  </si>
  <si>
    <t>880,75</t>
  </si>
  <si>
    <t>ТЕКУЩИЙ РЕМОНТ</t>
  </si>
  <si>
    <t xml:space="preserve">  Врезка резьб, установка вентиля ф15</t>
  </si>
  <si>
    <t xml:space="preserve"> 4,5,6 подъезд</t>
  </si>
  <si>
    <t>врезка</t>
  </si>
  <si>
    <t>2277,62</t>
  </si>
  <si>
    <t xml:space="preserve">  Выполнение электромонтажных работ</t>
  </si>
  <si>
    <t xml:space="preserve"> 2 подъезд</t>
  </si>
  <si>
    <t>5229,25</t>
  </si>
  <si>
    <t xml:space="preserve">  Замена и восстановление работоспособности отдельных элементов ГВС, ХВС</t>
  </si>
  <si>
    <t xml:space="preserve"> подв.</t>
  </si>
  <si>
    <t>16054,58</t>
  </si>
  <si>
    <t xml:space="preserve">  Замена и восстановление работоспособности отдельных элементов систем центрального отопления</t>
  </si>
  <si>
    <t xml:space="preserve"> подв. 2 подв. 3</t>
  </si>
  <si>
    <t>48052,04</t>
  </si>
  <si>
    <t xml:space="preserve">  Замена и восстановление работоспособности отдельных элементов электроснабжения</t>
  </si>
  <si>
    <t xml:space="preserve"> 2 подъезд 4,6 эт 2 подъезд, 1эт 2 подъезд, 2 эт кв. 1 кв. 12, 45,42 подъезд 1 подъезд 3</t>
  </si>
  <si>
    <t>37282,97</t>
  </si>
  <si>
    <t xml:space="preserve">  Замена неисправных участков электросетей: число жил 2*1,5; 2*2,5</t>
  </si>
  <si>
    <t>0,5</t>
  </si>
  <si>
    <t>12,53</t>
  </si>
  <si>
    <t xml:space="preserve">  Замена светильника с люминесцентными лампами</t>
  </si>
  <si>
    <t xml:space="preserve"> 2 подъезд 1эт 4 подъезд 4 подъезд, 3эт.</t>
  </si>
  <si>
    <t>963,58</t>
  </si>
  <si>
    <t xml:space="preserve">  Ремонт вентиля без снятия с места (гвс, хвс)</t>
  </si>
  <si>
    <t xml:space="preserve"> кв. 15 кв. 40 кв. 45 кв. 57 кв. 83 подв. 1 подвал 2 подвал 3 подвал 4 подвал 5</t>
  </si>
  <si>
    <t>1116,99</t>
  </si>
  <si>
    <t xml:space="preserve">  Ремонт вентиля без снятия с места (с/о)</t>
  </si>
  <si>
    <t xml:space="preserve"> подвал 1</t>
  </si>
  <si>
    <t>127,85</t>
  </si>
  <si>
    <t xml:space="preserve">  Ремонт патрона</t>
  </si>
  <si>
    <t xml:space="preserve"> подвал подвал 2</t>
  </si>
  <si>
    <t>182,64</t>
  </si>
  <si>
    <t xml:space="preserve">  Ремонт светильника</t>
  </si>
  <si>
    <t>205,6</t>
  </si>
  <si>
    <t xml:space="preserve">  Ремонт щита</t>
  </si>
  <si>
    <t xml:space="preserve"> 4 подъезд, 3эт. 4 подъезд, 4эт.</t>
  </si>
  <si>
    <t>4548,52</t>
  </si>
  <si>
    <t xml:space="preserve">  Ремонт щита, освещение в подъезде</t>
  </si>
  <si>
    <t xml:space="preserve"> 4 под-д, 6 эт. 4 подъезд, 5эт. 5 подъезд, 5эт. 5 подъезд, 6эт.</t>
  </si>
  <si>
    <t>12462,02</t>
  </si>
  <si>
    <t xml:space="preserve">  Ремонт щитков (без замены автоматов)</t>
  </si>
  <si>
    <t xml:space="preserve"> 3 подъезд 6 подъезд 4эт кв. 15 кв. 21 кв. 30 кв. 37 кв. 63 кв. 79 кв. 91 кв. 95</t>
  </si>
  <si>
    <t>2695,1</t>
  </si>
  <si>
    <t xml:space="preserve">  Ремонт щитков (со сменой автоматов)</t>
  </si>
  <si>
    <t xml:space="preserve"> кв. 95</t>
  </si>
  <si>
    <t>431,82</t>
  </si>
  <si>
    <t xml:space="preserve">  Смена вентиля (гвс, хвс)</t>
  </si>
  <si>
    <t xml:space="preserve"> 1,2,3 подъезд 2,3 подъезд 4,5,6 подъезд кв. 35 кв. 64 кв. 97</t>
  </si>
  <si>
    <t>3169,07</t>
  </si>
  <si>
    <t xml:space="preserve">  Смена вентиля (с/о)</t>
  </si>
  <si>
    <t xml:space="preserve"> 1 подъезд 2,3 подъезд 4,5,6 подъезд подв. 3</t>
  </si>
  <si>
    <t>2883,15</t>
  </si>
  <si>
    <t xml:space="preserve">  Смена отдельных участков канализации из горизонтальных полиэтиленовых труб ф100</t>
  </si>
  <si>
    <t xml:space="preserve"> кв. 45 чердак 2</t>
  </si>
  <si>
    <t>участок</t>
  </si>
  <si>
    <t>1608,77</t>
  </si>
  <si>
    <t xml:space="preserve">  Смена отдельных участков трубопроводов холодного и горячего водоснабжения из стальных электросварных труб до ф40</t>
  </si>
  <si>
    <t xml:space="preserve"> 1,2,3 подъезд 4,5,6 подъезд</t>
  </si>
  <si>
    <t>781,45</t>
  </si>
  <si>
    <t xml:space="preserve">  Смена отдельных участков трубопроводов холодного и горячего водоснабжения из стальных электросварных труб до ф50</t>
  </si>
  <si>
    <t xml:space="preserve"> подвал 3</t>
  </si>
  <si>
    <t>284,06</t>
  </si>
  <si>
    <t xml:space="preserve">  Смена сгонов до ф20 (гвс, хвс)</t>
  </si>
  <si>
    <t>142,38</t>
  </si>
  <si>
    <t xml:space="preserve">  Смена сгонов до ф32 (гвс,хвс)</t>
  </si>
  <si>
    <t xml:space="preserve"> 1,2,3 подъезд</t>
  </si>
  <si>
    <t>133,77</t>
  </si>
  <si>
    <t xml:space="preserve">  Смена сгонов до ф50 (гвс,хвс)</t>
  </si>
  <si>
    <t>282,25</t>
  </si>
  <si>
    <t xml:space="preserve">  Установка терморегулятора</t>
  </si>
  <si>
    <t>58701,74</t>
  </si>
  <si>
    <t xml:space="preserve">  Остекление</t>
  </si>
  <si>
    <t xml:space="preserve"> 5 подъезд</t>
  </si>
  <si>
    <t>2,69</t>
  </si>
  <si>
    <t>1631,44</t>
  </si>
  <si>
    <t xml:space="preserve">  Устройство балконного козырька</t>
  </si>
  <si>
    <t xml:space="preserve"> кв. 13</t>
  </si>
  <si>
    <t>40213,7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</si>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</sst>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0</xdr:rowOff>
    </xdr:from>
    <xdr:to>
      <xdr:col>7</xdr:col>
      <xdr:colOff>76200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96">
      <selection activeCell="I118" sqref="I118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7.75390625" style="0" bestFit="1" customWidth="1"/>
    <col min="10" max="10" width="6.37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1" t="s">
        <v>290</v>
      </c>
    </row>
    <row r="2" ht="12.75">
      <c r="J2" s="41" t="s">
        <v>291</v>
      </c>
    </row>
    <row r="3" ht="12.75">
      <c r="J3" s="41" t="s">
        <v>292</v>
      </c>
    </row>
    <row r="4" ht="12.75">
      <c r="J4" s="41"/>
    </row>
    <row r="5" ht="12.75">
      <c r="J5" s="41" t="s">
        <v>293</v>
      </c>
    </row>
    <row r="6" ht="12.75">
      <c r="J6" s="42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5245.6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.75">
      <c r="A12" s="47" t="s">
        <v>33</v>
      </c>
      <c r="B12" s="47"/>
      <c r="C12" s="48" t="s">
        <v>6</v>
      </c>
      <c r="D12" s="48"/>
      <c r="E12" s="10">
        <v>100</v>
      </c>
      <c r="F12" s="9"/>
      <c r="G12" s="3" t="s">
        <v>7</v>
      </c>
      <c r="I12" s="8">
        <v>78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220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332997.93</v>
      </c>
      <c r="C19" s="14">
        <f>D19+E19+F19+G19</f>
        <v>-363522.85</v>
      </c>
      <c r="D19" s="15">
        <v>-363522.85</v>
      </c>
      <c r="E19" s="15">
        <v>0</v>
      </c>
      <c r="F19" s="15">
        <v>0</v>
      </c>
      <c r="G19" s="15">
        <v>0</v>
      </c>
      <c r="H19" s="14">
        <v>170669.48</v>
      </c>
      <c r="I19" s="16">
        <f aca="true" t="shared" si="0" ref="I19:I24">B19+C19+H19</f>
        <v>140144.56000000003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239831.5</v>
      </c>
      <c r="C20" s="14">
        <f aca="true" t="shared" si="1" ref="C20:C26">D20+E20+F20+G20</f>
        <v>322798.11</v>
      </c>
      <c r="D20" s="15">
        <v>239201.26</v>
      </c>
      <c r="E20" s="15">
        <v>53381.25</v>
      </c>
      <c r="F20" s="15">
        <v>0</v>
      </c>
      <c r="G20" s="15">
        <v>30215.6</v>
      </c>
      <c r="H20" s="14">
        <v>73476.85</v>
      </c>
      <c r="I20" s="16">
        <f t="shared" si="0"/>
        <v>636106.46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237838.7</v>
      </c>
      <c r="C21" s="14">
        <f t="shared" si="1"/>
        <v>317355.47</v>
      </c>
      <c r="D21" s="15">
        <v>237276.22</v>
      </c>
      <c r="E21" s="15">
        <v>50114.13</v>
      </c>
      <c r="F21" s="15">
        <v>0</v>
      </c>
      <c r="G21" s="15">
        <v>29965.12</v>
      </c>
      <c r="H21" s="14">
        <v>70458.26</v>
      </c>
      <c r="I21" s="16">
        <f t="shared" si="0"/>
        <v>625652.4299999999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241474.89</v>
      </c>
      <c r="C22" s="14">
        <f t="shared" si="1"/>
        <v>315649.39999999997</v>
      </c>
      <c r="D22" s="15">
        <v>250205.11</v>
      </c>
      <c r="E22" s="15">
        <v>53444.29</v>
      </c>
      <c r="F22" s="15">
        <v>0</v>
      </c>
      <c r="G22" s="15">
        <v>12000</v>
      </c>
      <c r="H22" s="14">
        <v>0</v>
      </c>
      <c r="I22" s="16">
        <f t="shared" si="0"/>
        <v>557124.29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32856.915499999996</v>
      </c>
      <c r="C23" s="14">
        <f t="shared" si="1"/>
        <v>36910.10982</v>
      </c>
      <c r="D23" s="15">
        <f>D20*$N$23*0.01</f>
        <v>32770.57262</v>
      </c>
      <c r="E23" s="15">
        <v>0</v>
      </c>
      <c r="F23" s="15">
        <f>F20*$N$23*0.01</f>
        <v>0</v>
      </c>
      <c r="G23" s="15">
        <f>G20*$N$23*0.01</f>
        <v>4139.5372</v>
      </c>
      <c r="H23" s="14"/>
      <c r="I23" s="16">
        <f t="shared" si="0"/>
        <v>69767.02531999999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296504.8245</v>
      </c>
      <c r="C24" s="14">
        <f t="shared" si="1"/>
        <v>-398726.88982000004</v>
      </c>
      <c r="D24" s="15">
        <f>D19+D21-D22-D23</f>
        <v>-409222.31262</v>
      </c>
      <c r="E24" s="15">
        <f>E19+E21-E22-E23</f>
        <v>-3330.1600000000035</v>
      </c>
      <c r="F24" s="15">
        <f>F19+F21-F22-F23</f>
        <v>0</v>
      </c>
      <c r="G24" s="15">
        <f>G19+G21-G22-G23</f>
        <v>13825.5828</v>
      </c>
      <c r="H24" s="14">
        <f>H19+H21-H22-H23</f>
        <v>241127.74</v>
      </c>
      <c r="I24" s="16">
        <f t="shared" si="0"/>
        <v>138905.67467999994</v>
      </c>
      <c r="J24" s="39"/>
      <c r="K24" s="40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73057.28</v>
      </c>
      <c r="C26" s="20">
        <f t="shared" si="1"/>
        <v>107271.96</v>
      </c>
      <c r="D26" s="20">
        <v>81785.07</v>
      </c>
      <c r="E26" s="20">
        <v>16187.64</v>
      </c>
      <c r="F26" s="20">
        <v>0</v>
      </c>
      <c r="G26" s="20">
        <v>9299.25</v>
      </c>
      <c r="H26" s="20">
        <v>20888.79</v>
      </c>
      <c r="I26" s="20">
        <f>B26+C26+H26</f>
        <v>201218.03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59" t="s">
        <v>38</v>
      </c>
      <c r="B29" s="59"/>
      <c r="C29" s="59"/>
      <c r="D29" s="59"/>
      <c r="E29" s="59"/>
      <c r="F29" s="59"/>
      <c r="G29" s="59"/>
      <c r="H29" s="59"/>
      <c r="I29" s="59"/>
      <c r="J29" s="59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59" t="s">
        <v>39</v>
      </c>
      <c r="B30" s="59"/>
      <c r="C30" s="59"/>
      <c r="D30" s="59"/>
      <c r="E30" s="59"/>
      <c r="F30" s="59"/>
      <c r="G30" s="59"/>
      <c r="H30" s="59"/>
      <c r="I30" s="59"/>
      <c r="J30" s="59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60" t="s">
        <v>40</v>
      </c>
      <c r="B31" s="60"/>
      <c r="C31" s="60"/>
      <c r="D31" s="60"/>
      <c r="E31" s="60"/>
      <c r="F31" s="60"/>
      <c r="G31" s="60"/>
      <c r="H31" s="36" t="s">
        <v>41</v>
      </c>
      <c r="I31" s="37"/>
      <c r="J31" s="37" t="s">
        <v>42</v>
      </c>
      <c r="L31" s="35" t="s">
        <v>40</v>
      </c>
      <c r="M31" s="33"/>
      <c r="N31" s="35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59" t="s">
        <v>43</v>
      </c>
      <c r="B32" s="59"/>
      <c r="C32" s="59"/>
      <c r="D32" s="59"/>
      <c r="E32" s="59"/>
      <c r="F32" s="59"/>
      <c r="G32" s="59"/>
      <c r="H32" s="59"/>
      <c r="I32" s="59"/>
      <c r="J32" s="59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60" t="s">
        <v>44</v>
      </c>
      <c r="B33" s="60"/>
      <c r="C33" s="60"/>
      <c r="D33" s="60"/>
      <c r="E33" s="60"/>
      <c r="F33" s="60"/>
      <c r="G33" s="60"/>
      <c r="H33" s="36" t="s">
        <v>41</v>
      </c>
      <c r="I33" s="37"/>
      <c r="J33" s="37">
        <v>12000</v>
      </c>
      <c r="L33" s="35" t="s">
        <v>44</v>
      </c>
      <c r="M33" s="33"/>
      <c r="N33" s="35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59" t="s">
        <v>45</v>
      </c>
      <c r="B34" s="59"/>
      <c r="C34" s="59"/>
      <c r="D34" s="59"/>
      <c r="E34" s="59"/>
      <c r="F34" s="59"/>
      <c r="G34" s="59"/>
      <c r="H34" s="59"/>
      <c r="I34" s="59"/>
      <c r="J34" s="59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59" t="s">
        <v>46</v>
      </c>
      <c r="B35" s="59"/>
      <c r="C35" s="59"/>
      <c r="D35" s="59"/>
      <c r="E35" s="59"/>
      <c r="F35" s="59"/>
      <c r="G35" s="59"/>
      <c r="H35" s="59"/>
      <c r="I35" s="59"/>
      <c r="J35" s="59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60" t="s">
        <v>47</v>
      </c>
      <c r="B36" s="60"/>
      <c r="C36" s="60"/>
      <c r="D36" s="60"/>
      <c r="E36" s="60"/>
      <c r="F36" s="60"/>
      <c r="G36" s="60"/>
      <c r="H36" s="36" t="s">
        <v>48</v>
      </c>
      <c r="I36" s="37" t="s">
        <v>49</v>
      </c>
      <c r="J36" s="37" t="s">
        <v>50</v>
      </c>
      <c r="L36" s="35" t="s">
        <v>47</v>
      </c>
      <c r="M36" s="33"/>
      <c r="N36" s="35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60" t="s">
        <v>51</v>
      </c>
      <c r="B37" s="60"/>
      <c r="C37" s="60"/>
      <c r="D37" s="60"/>
      <c r="E37" s="60"/>
      <c r="F37" s="60"/>
      <c r="G37" s="60"/>
      <c r="H37" s="36" t="s">
        <v>48</v>
      </c>
      <c r="I37" s="37">
        <v>605.8</v>
      </c>
      <c r="J37" s="37" t="s">
        <v>52</v>
      </c>
      <c r="L37" s="35" t="s">
        <v>51</v>
      </c>
      <c r="M37" s="33"/>
      <c r="N37" s="35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60" t="s">
        <v>53</v>
      </c>
      <c r="B38" s="60"/>
      <c r="C38" s="60"/>
      <c r="D38" s="60"/>
      <c r="E38" s="60"/>
      <c r="F38" s="60"/>
      <c r="G38" s="60"/>
      <c r="H38" s="36" t="s">
        <v>54</v>
      </c>
      <c r="I38" s="37">
        <v>2</v>
      </c>
      <c r="J38" s="37">
        <v>1500</v>
      </c>
      <c r="L38" s="35" t="s">
        <v>53</v>
      </c>
      <c r="M38" s="33"/>
      <c r="N38" s="35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29.25">
      <c r="A39" s="60" t="s">
        <v>55</v>
      </c>
      <c r="B39" s="60"/>
      <c r="C39" s="60"/>
      <c r="D39" s="60" t="s">
        <v>56</v>
      </c>
      <c r="E39" s="60"/>
      <c r="F39" s="60"/>
      <c r="G39" s="60"/>
      <c r="H39" s="36" t="s">
        <v>54</v>
      </c>
      <c r="I39" s="43">
        <v>5.9</v>
      </c>
      <c r="J39" s="37" t="s">
        <v>57</v>
      </c>
      <c r="L39" s="35" t="s">
        <v>55</v>
      </c>
      <c r="M39" s="33"/>
      <c r="N39" s="35" t="s">
        <v>56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60" t="s">
        <v>58</v>
      </c>
      <c r="B40" s="60"/>
      <c r="C40" s="60"/>
      <c r="D40" s="60"/>
      <c r="E40" s="60"/>
      <c r="F40" s="60"/>
      <c r="G40" s="60"/>
      <c r="H40" s="36" t="s">
        <v>54</v>
      </c>
      <c r="I40" s="37">
        <v>1</v>
      </c>
      <c r="J40" s="37">
        <v>750</v>
      </c>
      <c r="L40" s="35" t="s">
        <v>58</v>
      </c>
      <c r="M40" s="33"/>
      <c r="N40" s="35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60" t="s">
        <v>59</v>
      </c>
      <c r="B41" s="60"/>
      <c r="C41" s="60"/>
      <c r="D41" s="60"/>
      <c r="E41" s="60"/>
      <c r="F41" s="60"/>
      <c r="G41" s="60"/>
      <c r="H41" s="36" t="s">
        <v>60</v>
      </c>
      <c r="I41" s="37">
        <v>6</v>
      </c>
      <c r="J41" s="37" t="s">
        <v>61</v>
      </c>
      <c r="L41" s="35" t="s">
        <v>59</v>
      </c>
      <c r="M41" s="33"/>
      <c r="N41" s="35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60" t="s">
        <v>62</v>
      </c>
      <c r="B42" s="60"/>
      <c r="C42" s="60"/>
      <c r="D42" s="60" t="s">
        <v>63</v>
      </c>
      <c r="E42" s="60"/>
      <c r="F42" s="60"/>
      <c r="G42" s="60"/>
      <c r="H42" s="36" t="s">
        <v>64</v>
      </c>
      <c r="I42" s="37">
        <v>259</v>
      </c>
      <c r="J42" s="37" t="s">
        <v>65</v>
      </c>
      <c r="L42" s="35" t="s">
        <v>62</v>
      </c>
      <c r="M42" s="33"/>
      <c r="N42" s="35" t="s">
        <v>63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59" t="s">
        <v>39</v>
      </c>
      <c r="B43" s="59"/>
      <c r="C43" s="59"/>
      <c r="D43" s="59"/>
      <c r="E43" s="59"/>
      <c r="F43" s="59"/>
      <c r="G43" s="59"/>
      <c r="H43" s="59"/>
      <c r="I43" s="59"/>
      <c r="J43" s="59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60" t="s">
        <v>66</v>
      </c>
      <c r="B44" s="60"/>
      <c r="C44" s="60"/>
      <c r="D44" s="60" t="s">
        <v>67</v>
      </c>
      <c r="E44" s="60"/>
      <c r="F44" s="60"/>
      <c r="G44" s="60"/>
      <c r="H44" s="36" t="s">
        <v>48</v>
      </c>
      <c r="I44" s="37" t="s">
        <v>68</v>
      </c>
      <c r="J44" s="37" t="s">
        <v>69</v>
      </c>
      <c r="L44" s="35" t="s">
        <v>66</v>
      </c>
      <c r="M44" s="33"/>
      <c r="N44" s="35" t="s">
        <v>67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60" t="s">
        <v>70</v>
      </c>
      <c r="B45" s="60"/>
      <c r="C45" s="60"/>
      <c r="D45" s="60"/>
      <c r="E45" s="60"/>
      <c r="F45" s="60"/>
      <c r="G45" s="60"/>
      <c r="H45" s="36" t="s">
        <v>41</v>
      </c>
      <c r="I45" s="37"/>
      <c r="J45" s="37" t="s">
        <v>71</v>
      </c>
      <c r="L45" s="35" t="s">
        <v>70</v>
      </c>
      <c r="M45" s="33"/>
      <c r="N45" s="35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60" t="s">
        <v>72</v>
      </c>
      <c r="B46" s="60"/>
      <c r="C46" s="60"/>
      <c r="D46" s="60"/>
      <c r="E46" s="60"/>
      <c r="F46" s="60"/>
      <c r="G46" s="60"/>
      <c r="H46" s="36" t="s">
        <v>41</v>
      </c>
      <c r="I46" s="37"/>
      <c r="J46" s="37" t="s">
        <v>73</v>
      </c>
      <c r="L46" s="35" t="s">
        <v>72</v>
      </c>
      <c r="M46" s="33"/>
      <c r="N46" s="35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60" t="s">
        <v>74</v>
      </c>
      <c r="B47" s="60"/>
      <c r="C47" s="60"/>
      <c r="D47" s="60" t="s">
        <v>75</v>
      </c>
      <c r="E47" s="60"/>
      <c r="F47" s="60"/>
      <c r="G47" s="60"/>
      <c r="H47" s="36" t="s">
        <v>76</v>
      </c>
      <c r="I47" s="37">
        <v>8401</v>
      </c>
      <c r="J47" s="37" t="s">
        <v>77</v>
      </c>
      <c r="L47" s="35" t="s">
        <v>74</v>
      </c>
      <c r="M47" s="33"/>
      <c r="N47" s="35" t="s">
        <v>75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59" t="s">
        <v>78</v>
      </c>
      <c r="B48" s="59"/>
      <c r="C48" s="59"/>
      <c r="D48" s="59"/>
      <c r="E48" s="59"/>
      <c r="F48" s="59"/>
      <c r="G48" s="59"/>
      <c r="H48" s="59"/>
      <c r="I48" s="59"/>
      <c r="J48" s="59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19.5">
      <c r="A49" s="60" t="s">
        <v>79</v>
      </c>
      <c r="B49" s="60"/>
      <c r="C49" s="60"/>
      <c r="D49" s="60" t="s">
        <v>80</v>
      </c>
      <c r="E49" s="60"/>
      <c r="F49" s="60"/>
      <c r="G49" s="60"/>
      <c r="H49" s="36" t="s">
        <v>48</v>
      </c>
      <c r="I49" s="37" t="s">
        <v>81</v>
      </c>
      <c r="J49" s="37" t="s">
        <v>82</v>
      </c>
      <c r="L49" s="35" t="s">
        <v>79</v>
      </c>
      <c r="M49" s="33"/>
      <c r="N49" s="35" t="s">
        <v>80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60" t="s">
        <v>83</v>
      </c>
      <c r="B50" s="60"/>
      <c r="C50" s="60"/>
      <c r="D50" s="60" t="s">
        <v>84</v>
      </c>
      <c r="E50" s="60"/>
      <c r="F50" s="60"/>
      <c r="G50" s="60"/>
      <c r="H50" s="36" t="s">
        <v>85</v>
      </c>
      <c r="I50" s="37">
        <v>10</v>
      </c>
      <c r="J50" s="37" t="s">
        <v>86</v>
      </c>
      <c r="L50" s="35" t="s">
        <v>83</v>
      </c>
      <c r="M50" s="33"/>
      <c r="N50" s="35" t="s">
        <v>84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60" t="s">
        <v>87</v>
      </c>
      <c r="B51" s="60"/>
      <c r="C51" s="60"/>
      <c r="D51" s="60" t="s">
        <v>88</v>
      </c>
      <c r="E51" s="60"/>
      <c r="F51" s="60"/>
      <c r="G51" s="60"/>
      <c r="H51" s="36" t="s">
        <v>89</v>
      </c>
      <c r="I51" s="37">
        <v>2</v>
      </c>
      <c r="J51" s="37" t="s">
        <v>90</v>
      </c>
      <c r="L51" s="35" t="s">
        <v>87</v>
      </c>
      <c r="M51" s="33"/>
      <c r="N51" s="35" t="s">
        <v>88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60" t="s">
        <v>91</v>
      </c>
      <c r="B52" s="60"/>
      <c r="C52" s="60"/>
      <c r="D52" s="60" t="s">
        <v>92</v>
      </c>
      <c r="E52" s="60"/>
      <c r="F52" s="60"/>
      <c r="G52" s="60"/>
      <c r="H52" s="36" t="s">
        <v>89</v>
      </c>
      <c r="I52" s="37">
        <v>15</v>
      </c>
      <c r="J52" s="37" t="s">
        <v>93</v>
      </c>
      <c r="L52" s="35" t="s">
        <v>91</v>
      </c>
      <c r="M52" s="33"/>
      <c r="N52" s="35" t="s">
        <v>92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19.5">
      <c r="A53" s="60" t="s">
        <v>94</v>
      </c>
      <c r="B53" s="60"/>
      <c r="C53" s="60"/>
      <c r="D53" s="60" t="s">
        <v>95</v>
      </c>
      <c r="E53" s="60"/>
      <c r="F53" s="60"/>
      <c r="G53" s="60"/>
      <c r="H53" s="36" t="s">
        <v>96</v>
      </c>
      <c r="I53" s="37">
        <v>16</v>
      </c>
      <c r="J53" s="37" t="s">
        <v>97</v>
      </c>
      <c r="L53" s="35" t="s">
        <v>94</v>
      </c>
      <c r="M53" s="33"/>
      <c r="N53" s="35" t="s">
        <v>95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60" t="s">
        <v>98</v>
      </c>
      <c r="B54" s="60"/>
      <c r="C54" s="60"/>
      <c r="D54" s="60" t="s">
        <v>99</v>
      </c>
      <c r="E54" s="60"/>
      <c r="F54" s="60"/>
      <c r="G54" s="60"/>
      <c r="H54" s="36" t="s">
        <v>89</v>
      </c>
      <c r="I54" s="37">
        <v>2</v>
      </c>
      <c r="J54" s="37" t="s">
        <v>100</v>
      </c>
      <c r="L54" s="35" t="s">
        <v>98</v>
      </c>
      <c r="M54" s="33"/>
      <c r="N54" s="35" t="s">
        <v>99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60" t="s">
        <v>101</v>
      </c>
      <c r="B55" s="60"/>
      <c r="C55" s="60"/>
      <c r="D55" s="60" t="s">
        <v>102</v>
      </c>
      <c r="E55" s="60"/>
      <c r="F55" s="60"/>
      <c r="G55" s="60"/>
      <c r="H55" s="36" t="s">
        <v>89</v>
      </c>
      <c r="I55" s="37">
        <v>4</v>
      </c>
      <c r="J55" s="37" t="s">
        <v>103</v>
      </c>
      <c r="L55" s="35" t="s">
        <v>101</v>
      </c>
      <c r="M55" s="33"/>
      <c r="N55" s="35" t="s">
        <v>102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60" t="s">
        <v>104</v>
      </c>
      <c r="B56" s="60"/>
      <c r="C56" s="60"/>
      <c r="D56" s="60" t="s">
        <v>105</v>
      </c>
      <c r="E56" s="60"/>
      <c r="F56" s="60"/>
      <c r="G56" s="60"/>
      <c r="H56" s="36" t="s">
        <v>89</v>
      </c>
      <c r="I56" s="37">
        <v>5</v>
      </c>
      <c r="J56" s="37" t="s">
        <v>106</v>
      </c>
      <c r="L56" s="35" t="s">
        <v>104</v>
      </c>
      <c r="M56" s="33"/>
      <c r="N56" s="35" t="s">
        <v>105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19.5">
      <c r="A57" s="60" t="s">
        <v>107</v>
      </c>
      <c r="B57" s="60"/>
      <c r="C57" s="60"/>
      <c r="D57" s="60" t="s">
        <v>108</v>
      </c>
      <c r="E57" s="60"/>
      <c r="F57" s="60"/>
      <c r="G57" s="60"/>
      <c r="H57" s="36" t="s">
        <v>89</v>
      </c>
      <c r="I57" s="37">
        <v>4</v>
      </c>
      <c r="J57" s="37" t="s">
        <v>109</v>
      </c>
      <c r="L57" s="35" t="s">
        <v>107</v>
      </c>
      <c r="M57" s="33"/>
      <c r="N57" s="35" t="s">
        <v>108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19.5">
      <c r="A58" s="60" t="s">
        <v>110</v>
      </c>
      <c r="B58" s="60"/>
      <c r="C58" s="60"/>
      <c r="D58" s="60" t="s">
        <v>111</v>
      </c>
      <c r="E58" s="60"/>
      <c r="F58" s="60"/>
      <c r="G58" s="60"/>
      <c r="H58" s="36" t="s">
        <v>89</v>
      </c>
      <c r="I58" s="37">
        <v>47</v>
      </c>
      <c r="J58" s="37" t="s">
        <v>112</v>
      </c>
      <c r="L58" s="35" t="s">
        <v>110</v>
      </c>
      <c r="M58" s="33"/>
      <c r="N58" s="35" t="s">
        <v>111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60" t="s">
        <v>113</v>
      </c>
      <c r="B59" s="60"/>
      <c r="C59" s="60"/>
      <c r="D59" s="60" t="s">
        <v>114</v>
      </c>
      <c r="E59" s="60"/>
      <c r="F59" s="60"/>
      <c r="G59" s="60"/>
      <c r="H59" s="36" t="s">
        <v>89</v>
      </c>
      <c r="I59" s="37">
        <v>1</v>
      </c>
      <c r="J59" s="37" t="s">
        <v>115</v>
      </c>
      <c r="L59" s="35" t="s">
        <v>113</v>
      </c>
      <c r="M59" s="33"/>
      <c r="N59" s="35" t="s">
        <v>114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19.5">
      <c r="A60" s="60" t="s">
        <v>116</v>
      </c>
      <c r="B60" s="60"/>
      <c r="C60" s="60"/>
      <c r="D60" s="60" t="s">
        <v>117</v>
      </c>
      <c r="E60" s="60"/>
      <c r="F60" s="60"/>
      <c r="G60" s="60"/>
      <c r="H60" s="36" t="s">
        <v>118</v>
      </c>
      <c r="I60" s="37">
        <v>83</v>
      </c>
      <c r="J60" s="37" t="s">
        <v>119</v>
      </c>
      <c r="L60" s="35" t="s">
        <v>116</v>
      </c>
      <c r="M60" s="33"/>
      <c r="N60" s="35" t="s">
        <v>117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19.5">
      <c r="A61" s="60" t="s">
        <v>120</v>
      </c>
      <c r="B61" s="60"/>
      <c r="C61" s="60"/>
      <c r="D61" s="60" t="s">
        <v>121</v>
      </c>
      <c r="E61" s="60"/>
      <c r="F61" s="60"/>
      <c r="G61" s="60"/>
      <c r="H61" s="36" t="s">
        <v>118</v>
      </c>
      <c r="I61" s="37">
        <v>34</v>
      </c>
      <c r="J61" s="37" t="s">
        <v>122</v>
      </c>
      <c r="L61" s="35" t="s">
        <v>120</v>
      </c>
      <c r="M61" s="33"/>
      <c r="N61" s="35" t="s">
        <v>121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60" t="s">
        <v>123</v>
      </c>
      <c r="B62" s="60"/>
      <c r="C62" s="60"/>
      <c r="D62" s="60" t="s">
        <v>124</v>
      </c>
      <c r="E62" s="60"/>
      <c r="F62" s="60"/>
      <c r="G62" s="60"/>
      <c r="H62" s="36" t="s">
        <v>96</v>
      </c>
      <c r="I62" s="37" t="s">
        <v>125</v>
      </c>
      <c r="J62" s="37" t="s">
        <v>126</v>
      </c>
      <c r="L62" s="35" t="s">
        <v>123</v>
      </c>
      <c r="M62" s="33"/>
      <c r="N62" s="35" t="s">
        <v>124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9.75">
      <c r="A63" s="60" t="s">
        <v>127</v>
      </c>
      <c r="B63" s="60"/>
      <c r="C63" s="60"/>
      <c r="D63" s="60" t="s">
        <v>128</v>
      </c>
      <c r="E63" s="60"/>
      <c r="F63" s="60"/>
      <c r="G63" s="60"/>
      <c r="H63" s="36" t="s">
        <v>89</v>
      </c>
      <c r="I63" s="37">
        <v>19</v>
      </c>
      <c r="J63" s="37" t="s">
        <v>129</v>
      </c>
      <c r="L63" s="35" t="s">
        <v>127</v>
      </c>
      <c r="M63" s="33"/>
      <c r="N63" s="35" t="s">
        <v>128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60" t="s">
        <v>130</v>
      </c>
      <c r="B64" s="60"/>
      <c r="C64" s="60"/>
      <c r="D64" s="60" t="s">
        <v>131</v>
      </c>
      <c r="E64" s="60"/>
      <c r="F64" s="60"/>
      <c r="G64" s="60"/>
      <c r="H64" s="36" t="s">
        <v>89</v>
      </c>
      <c r="I64" s="37">
        <v>6</v>
      </c>
      <c r="J64" s="37" t="s">
        <v>132</v>
      </c>
      <c r="L64" s="35" t="s">
        <v>130</v>
      </c>
      <c r="M64" s="33"/>
      <c r="N64" s="35" t="s">
        <v>131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19.5">
      <c r="A65" s="60" t="s">
        <v>133</v>
      </c>
      <c r="B65" s="60"/>
      <c r="C65" s="60"/>
      <c r="D65" s="60" t="s">
        <v>134</v>
      </c>
      <c r="E65" s="60"/>
      <c r="F65" s="60"/>
      <c r="G65" s="60"/>
      <c r="H65" s="36" t="s">
        <v>48</v>
      </c>
      <c r="I65" s="37" t="s">
        <v>135</v>
      </c>
      <c r="J65" s="37" t="s">
        <v>136</v>
      </c>
      <c r="L65" s="35" t="s">
        <v>133</v>
      </c>
      <c r="M65" s="33"/>
      <c r="N65" s="35" t="s">
        <v>134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60" t="s">
        <v>137</v>
      </c>
      <c r="B66" s="60"/>
      <c r="C66" s="60"/>
      <c r="D66" s="60" t="s">
        <v>138</v>
      </c>
      <c r="E66" s="60"/>
      <c r="F66" s="60"/>
      <c r="G66" s="60"/>
      <c r="H66" s="36" t="s">
        <v>139</v>
      </c>
      <c r="I66" s="37">
        <v>1</v>
      </c>
      <c r="J66" s="37" t="s">
        <v>140</v>
      </c>
      <c r="L66" s="35" t="s">
        <v>137</v>
      </c>
      <c r="M66" s="33"/>
      <c r="N66" s="35" t="s">
        <v>138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19.5">
      <c r="A67" s="60" t="s">
        <v>141</v>
      </c>
      <c r="B67" s="60"/>
      <c r="C67" s="60"/>
      <c r="D67" s="60" t="s">
        <v>142</v>
      </c>
      <c r="E67" s="60"/>
      <c r="F67" s="60"/>
      <c r="G67" s="60"/>
      <c r="H67" s="36" t="s">
        <v>143</v>
      </c>
      <c r="I67" s="37">
        <v>10</v>
      </c>
      <c r="J67" s="37" t="s">
        <v>144</v>
      </c>
      <c r="L67" s="35" t="s">
        <v>141</v>
      </c>
      <c r="M67" s="33"/>
      <c r="N67" s="35" t="s">
        <v>142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60" t="s">
        <v>145</v>
      </c>
      <c r="B68" s="60"/>
      <c r="C68" s="60"/>
      <c r="D68" s="60" t="s">
        <v>146</v>
      </c>
      <c r="E68" s="60"/>
      <c r="F68" s="60"/>
      <c r="G68" s="60"/>
      <c r="H68" s="36" t="s">
        <v>147</v>
      </c>
      <c r="I68" s="37">
        <v>2</v>
      </c>
      <c r="J68" s="37" t="s">
        <v>148</v>
      </c>
      <c r="L68" s="35" t="s">
        <v>145</v>
      </c>
      <c r="M68" s="33"/>
      <c r="N68" s="35" t="s">
        <v>146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19.5">
      <c r="A69" s="60" t="s">
        <v>149</v>
      </c>
      <c r="B69" s="60"/>
      <c r="C69" s="60"/>
      <c r="D69" s="60" t="s">
        <v>150</v>
      </c>
      <c r="E69" s="60"/>
      <c r="F69" s="60"/>
      <c r="G69" s="60"/>
      <c r="H69" s="36" t="s">
        <v>48</v>
      </c>
      <c r="I69" s="37" t="s">
        <v>151</v>
      </c>
      <c r="J69" s="37" t="s">
        <v>152</v>
      </c>
      <c r="L69" s="35" t="s">
        <v>149</v>
      </c>
      <c r="M69" s="33"/>
      <c r="N69" s="35" t="s">
        <v>150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19.5">
      <c r="A70" s="60" t="s">
        <v>153</v>
      </c>
      <c r="B70" s="60"/>
      <c r="C70" s="60"/>
      <c r="D70" s="60" t="s">
        <v>154</v>
      </c>
      <c r="E70" s="60"/>
      <c r="F70" s="60"/>
      <c r="G70" s="60"/>
      <c r="H70" s="36" t="s">
        <v>118</v>
      </c>
      <c r="I70" s="37">
        <v>70</v>
      </c>
      <c r="J70" s="37" t="s">
        <v>155</v>
      </c>
      <c r="L70" s="35" t="s">
        <v>153</v>
      </c>
      <c r="M70" s="33"/>
      <c r="N70" s="35" t="s">
        <v>154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9.75">
      <c r="A71" s="60" t="s">
        <v>156</v>
      </c>
      <c r="B71" s="60"/>
      <c r="C71" s="60"/>
      <c r="D71" s="60" t="s">
        <v>157</v>
      </c>
      <c r="E71" s="60"/>
      <c r="F71" s="60"/>
      <c r="G71" s="60"/>
      <c r="H71" s="36" t="s">
        <v>118</v>
      </c>
      <c r="I71" s="37">
        <v>7</v>
      </c>
      <c r="J71" s="37" t="s">
        <v>158</v>
      </c>
      <c r="L71" s="35" t="s">
        <v>156</v>
      </c>
      <c r="M71" s="33"/>
      <c r="N71" s="35" t="s">
        <v>157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60" t="s">
        <v>159</v>
      </c>
      <c r="B72" s="60"/>
      <c r="C72" s="60"/>
      <c r="D72" s="60" t="s">
        <v>160</v>
      </c>
      <c r="E72" s="60"/>
      <c r="F72" s="60"/>
      <c r="G72" s="60"/>
      <c r="H72" s="36" t="s">
        <v>96</v>
      </c>
      <c r="I72" s="37">
        <v>8</v>
      </c>
      <c r="J72" s="37" t="s">
        <v>161</v>
      </c>
      <c r="L72" s="35" t="s">
        <v>159</v>
      </c>
      <c r="M72" s="33"/>
      <c r="N72" s="35" t="s">
        <v>160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19.5">
      <c r="A73" s="60" t="s">
        <v>162</v>
      </c>
      <c r="B73" s="60"/>
      <c r="C73" s="60"/>
      <c r="D73" s="60" t="s">
        <v>163</v>
      </c>
      <c r="E73" s="60"/>
      <c r="F73" s="60"/>
      <c r="G73" s="60"/>
      <c r="H73" s="36" t="s">
        <v>164</v>
      </c>
      <c r="I73" s="37">
        <v>10</v>
      </c>
      <c r="J73" s="37">
        <v>1146</v>
      </c>
      <c r="L73" s="35" t="s">
        <v>162</v>
      </c>
      <c r="M73" s="33"/>
      <c r="N73" s="35" t="s">
        <v>163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9.75">
      <c r="A74" s="60" t="s">
        <v>165</v>
      </c>
      <c r="B74" s="60"/>
      <c r="C74" s="60"/>
      <c r="D74" s="60" t="s">
        <v>166</v>
      </c>
      <c r="E74" s="60"/>
      <c r="F74" s="60"/>
      <c r="G74" s="60"/>
      <c r="H74" s="36" t="s">
        <v>89</v>
      </c>
      <c r="I74" s="37">
        <v>4</v>
      </c>
      <c r="J74" s="37" t="s">
        <v>167</v>
      </c>
      <c r="L74" s="35" t="s">
        <v>165</v>
      </c>
      <c r="M74" s="33"/>
      <c r="N74" s="35" t="s">
        <v>166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19.5">
      <c r="A75" s="60" t="s">
        <v>168</v>
      </c>
      <c r="B75" s="60"/>
      <c r="C75" s="60"/>
      <c r="D75" s="60" t="s">
        <v>169</v>
      </c>
      <c r="E75" s="60"/>
      <c r="F75" s="60"/>
      <c r="G75" s="60"/>
      <c r="H75" s="36" t="s">
        <v>96</v>
      </c>
      <c r="I75" s="37">
        <v>325</v>
      </c>
      <c r="J75" s="37" t="s">
        <v>170</v>
      </c>
      <c r="L75" s="35" t="s">
        <v>168</v>
      </c>
      <c r="M75" s="33"/>
      <c r="N75" s="35" t="s">
        <v>169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29.25">
      <c r="A76" s="60" t="s">
        <v>171</v>
      </c>
      <c r="B76" s="60"/>
      <c r="C76" s="60"/>
      <c r="D76" s="60" t="s">
        <v>138</v>
      </c>
      <c r="E76" s="60"/>
      <c r="F76" s="60"/>
      <c r="G76" s="60"/>
      <c r="H76" s="36" t="s">
        <v>96</v>
      </c>
      <c r="I76" s="37">
        <v>66</v>
      </c>
      <c r="J76" s="37" t="s">
        <v>172</v>
      </c>
      <c r="L76" s="35" t="s">
        <v>171</v>
      </c>
      <c r="M76" s="33"/>
      <c r="N76" s="35" t="s">
        <v>138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60" t="s">
        <v>173</v>
      </c>
      <c r="B77" s="60"/>
      <c r="C77" s="60"/>
      <c r="D77" s="60" t="s">
        <v>174</v>
      </c>
      <c r="E77" s="60"/>
      <c r="F77" s="60"/>
      <c r="G77" s="60"/>
      <c r="H77" s="36" t="s">
        <v>96</v>
      </c>
      <c r="I77" s="37">
        <v>109</v>
      </c>
      <c r="J77" s="37" t="s">
        <v>175</v>
      </c>
      <c r="L77" s="35" t="s">
        <v>173</v>
      </c>
      <c r="M77" s="33"/>
      <c r="N77" s="35" t="s">
        <v>174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9.75">
      <c r="A78" s="60" t="s">
        <v>176</v>
      </c>
      <c r="B78" s="60"/>
      <c r="C78" s="60"/>
      <c r="D78" s="60" t="s">
        <v>177</v>
      </c>
      <c r="E78" s="60"/>
      <c r="F78" s="60"/>
      <c r="G78" s="60"/>
      <c r="H78" s="36" t="s">
        <v>89</v>
      </c>
      <c r="I78" s="37">
        <v>2</v>
      </c>
      <c r="J78" s="37" t="s">
        <v>178</v>
      </c>
      <c r="L78" s="35" t="s">
        <v>176</v>
      </c>
      <c r="M78" s="33"/>
      <c r="N78" s="35" t="s">
        <v>177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60" t="s">
        <v>179</v>
      </c>
      <c r="B79" s="60"/>
      <c r="C79" s="60"/>
      <c r="D79" s="60" t="s">
        <v>177</v>
      </c>
      <c r="E79" s="60"/>
      <c r="F79" s="60"/>
      <c r="G79" s="60"/>
      <c r="H79" s="36" t="s">
        <v>89</v>
      </c>
      <c r="I79" s="37">
        <v>2</v>
      </c>
      <c r="J79" s="37" t="s">
        <v>180</v>
      </c>
      <c r="L79" s="35" t="s">
        <v>179</v>
      </c>
      <c r="M79" s="33"/>
      <c r="N79" s="35" t="s">
        <v>177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60" t="s">
        <v>181</v>
      </c>
      <c r="B80" s="60"/>
      <c r="C80" s="60"/>
      <c r="D80" s="60" t="s">
        <v>182</v>
      </c>
      <c r="E80" s="60"/>
      <c r="F80" s="60"/>
      <c r="G80" s="60"/>
      <c r="H80" s="36" t="s">
        <v>89</v>
      </c>
      <c r="I80" s="37">
        <v>3</v>
      </c>
      <c r="J80" s="37" t="s">
        <v>183</v>
      </c>
      <c r="L80" s="35" t="s">
        <v>181</v>
      </c>
      <c r="M80" s="33"/>
      <c r="N80" s="35" t="s">
        <v>182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60" t="s">
        <v>184</v>
      </c>
      <c r="B81" s="60"/>
      <c r="C81" s="60"/>
      <c r="D81" s="60" t="s">
        <v>185</v>
      </c>
      <c r="E81" s="60"/>
      <c r="F81" s="60"/>
      <c r="G81" s="60"/>
      <c r="H81" s="36" t="s">
        <v>89</v>
      </c>
      <c r="I81" s="37">
        <v>2</v>
      </c>
      <c r="J81" s="37" t="s">
        <v>186</v>
      </c>
      <c r="L81" s="35" t="s">
        <v>184</v>
      </c>
      <c r="M81" s="33"/>
      <c r="N81" s="35" t="s">
        <v>185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60" t="s">
        <v>187</v>
      </c>
      <c r="B82" s="60"/>
      <c r="C82" s="60"/>
      <c r="D82" s="60" t="s">
        <v>188</v>
      </c>
      <c r="E82" s="60"/>
      <c r="F82" s="60"/>
      <c r="G82" s="60"/>
      <c r="H82" s="36" t="s">
        <v>89</v>
      </c>
      <c r="I82" s="37">
        <v>5</v>
      </c>
      <c r="J82" s="37" t="s">
        <v>189</v>
      </c>
      <c r="L82" s="35" t="s">
        <v>187</v>
      </c>
      <c r="M82" s="33"/>
      <c r="N82" s="35" t="s">
        <v>188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19.5">
      <c r="A83" s="60" t="s">
        <v>190</v>
      </c>
      <c r="B83" s="60"/>
      <c r="C83" s="60"/>
      <c r="D83" s="60"/>
      <c r="E83" s="60"/>
      <c r="F83" s="60"/>
      <c r="G83" s="60"/>
      <c r="H83" s="36" t="s">
        <v>191</v>
      </c>
      <c r="I83" s="15">
        <v>27.197</v>
      </c>
      <c r="J83" s="37" t="s">
        <v>192</v>
      </c>
      <c r="L83" s="35" t="s">
        <v>190</v>
      </c>
      <c r="M83" s="33"/>
      <c r="N83" s="35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60" t="s">
        <v>193</v>
      </c>
      <c r="B84" s="60"/>
      <c r="C84" s="60"/>
      <c r="D84" s="60" t="s">
        <v>194</v>
      </c>
      <c r="E84" s="60"/>
      <c r="F84" s="60"/>
      <c r="G84" s="60"/>
      <c r="H84" s="36" t="s">
        <v>89</v>
      </c>
      <c r="I84" s="37">
        <v>14</v>
      </c>
      <c r="J84" s="37" t="s">
        <v>195</v>
      </c>
      <c r="L84" s="35" t="s">
        <v>193</v>
      </c>
      <c r="M84" s="33"/>
      <c r="N84" s="35" t="s">
        <v>194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19.5">
      <c r="A85" s="60" t="s">
        <v>196</v>
      </c>
      <c r="B85" s="60"/>
      <c r="C85" s="60"/>
      <c r="D85" s="60" t="s">
        <v>197</v>
      </c>
      <c r="E85" s="60"/>
      <c r="F85" s="60"/>
      <c r="G85" s="60"/>
      <c r="H85" s="36" t="s">
        <v>198</v>
      </c>
      <c r="I85" s="37">
        <v>39</v>
      </c>
      <c r="J85" s="37" t="s">
        <v>199</v>
      </c>
      <c r="L85" s="35" t="s">
        <v>196</v>
      </c>
      <c r="M85" s="33"/>
      <c r="N85" s="35" t="s">
        <v>197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60" t="s">
        <v>200</v>
      </c>
      <c r="B86" s="60"/>
      <c r="C86" s="60"/>
      <c r="D86" s="60" t="s">
        <v>201</v>
      </c>
      <c r="E86" s="60"/>
      <c r="F86" s="60"/>
      <c r="G86" s="60"/>
      <c r="H86" s="36" t="s">
        <v>48</v>
      </c>
      <c r="I86" s="38">
        <v>2.512</v>
      </c>
      <c r="J86" s="37" t="s">
        <v>202</v>
      </c>
      <c r="L86" s="35" t="s">
        <v>200</v>
      </c>
      <c r="M86" s="33"/>
      <c r="N86" s="35" t="s">
        <v>201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59" t="s">
        <v>203</v>
      </c>
      <c r="B87" s="59"/>
      <c r="C87" s="59"/>
      <c r="D87" s="59"/>
      <c r="E87" s="59"/>
      <c r="F87" s="59"/>
      <c r="G87" s="59"/>
      <c r="H87" s="59"/>
      <c r="I87" s="59"/>
      <c r="J87" s="59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60" t="s">
        <v>204</v>
      </c>
      <c r="B88" s="60"/>
      <c r="C88" s="60"/>
      <c r="D88" s="60"/>
      <c r="E88" s="60"/>
      <c r="F88" s="60"/>
      <c r="G88" s="60"/>
      <c r="H88" s="36" t="s">
        <v>89</v>
      </c>
      <c r="I88" s="37">
        <v>12</v>
      </c>
      <c r="J88" s="37" t="s">
        <v>205</v>
      </c>
      <c r="L88" s="35" t="s">
        <v>204</v>
      </c>
      <c r="M88" s="33"/>
      <c r="N88" s="35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60" t="s">
        <v>206</v>
      </c>
      <c r="B89" s="60"/>
      <c r="C89" s="60"/>
      <c r="D89" s="60" t="s">
        <v>207</v>
      </c>
      <c r="E89" s="60"/>
      <c r="F89" s="60"/>
      <c r="G89" s="60"/>
      <c r="H89" s="36" t="s">
        <v>89</v>
      </c>
      <c r="I89" s="37">
        <v>2</v>
      </c>
      <c r="J89" s="37" t="s">
        <v>208</v>
      </c>
      <c r="L89" s="35" t="s">
        <v>206</v>
      </c>
      <c r="M89" s="33"/>
      <c r="N89" s="35" t="s">
        <v>207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60" t="s">
        <v>209</v>
      </c>
      <c r="B90" s="60"/>
      <c r="C90" s="60"/>
      <c r="D90" s="60" t="s">
        <v>210</v>
      </c>
      <c r="E90" s="60"/>
      <c r="F90" s="60"/>
      <c r="G90" s="60"/>
      <c r="H90" s="36" t="s">
        <v>89</v>
      </c>
      <c r="I90" s="37">
        <v>5</v>
      </c>
      <c r="J90" s="37" t="s">
        <v>211</v>
      </c>
      <c r="L90" s="35" t="s">
        <v>209</v>
      </c>
      <c r="M90" s="33"/>
      <c r="N90" s="35" t="s">
        <v>210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59" t="s">
        <v>212</v>
      </c>
      <c r="B91" s="59"/>
      <c r="C91" s="59"/>
      <c r="D91" s="59"/>
      <c r="E91" s="59"/>
      <c r="F91" s="59"/>
      <c r="G91" s="59"/>
      <c r="H91" s="59"/>
      <c r="I91" s="59"/>
      <c r="J91" s="59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59" t="s">
        <v>78</v>
      </c>
      <c r="B92" s="59"/>
      <c r="C92" s="59"/>
      <c r="D92" s="59"/>
      <c r="E92" s="59"/>
      <c r="F92" s="59"/>
      <c r="G92" s="59"/>
      <c r="H92" s="59"/>
      <c r="I92" s="59"/>
      <c r="J92" s="59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60" t="s">
        <v>213</v>
      </c>
      <c r="B93" s="60"/>
      <c r="C93" s="60"/>
      <c r="D93" s="60" t="s">
        <v>214</v>
      </c>
      <c r="E93" s="60"/>
      <c r="F93" s="60"/>
      <c r="G93" s="60"/>
      <c r="H93" s="36" t="s">
        <v>215</v>
      </c>
      <c r="I93" s="37">
        <v>4</v>
      </c>
      <c r="J93" s="37" t="s">
        <v>216</v>
      </c>
      <c r="L93" s="35" t="s">
        <v>213</v>
      </c>
      <c r="M93" s="33"/>
      <c r="N93" s="35" t="s">
        <v>214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60" t="s">
        <v>217</v>
      </c>
      <c r="B94" s="60"/>
      <c r="C94" s="60"/>
      <c r="D94" s="60" t="s">
        <v>218</v>
      </c>
      <c r="E94" s="60"/>
      <c r="F94" s="60"/>
      <c r="G94" s="60"/>
      <c r="H94" s="36" t="s">
        <v>89</v>
      </c>
      <c r="I94" s="37">
        <v>7</v>
      </c>
      <c r="J94" s="37" t="s">
        <v>219</v>
      </c>
      <c r="L94" s="35" t="s">
        <v>217</v>
      </c>
      <c r="M94" s="33"/>
      <c r="N94" s="35" t="s">
        <v>218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29.25">
      <c r="A95" s="60" t="s">
        <v>220</v>
      </c>
      <c r="B95" s="60"/>
      <c r="C95" s="60"/>
      <c r="D95" s="60" t="s">
        <v>221</v>
      </c>
      <c r="E95" s="60"/>
      <c r="F95" s="60"/>
      <c r="G95" s="60"/>
      <c r="H95" s="36" t="s">
        <v>89</v>
      </c>
      <c r="I95" s="37">
        <v>38</v>
      </c>
      <c r="J95" s="37" t="s">
        <v>222</v>
      </c>
      <c r="L95" s="35" t="s">
        <v>220</v>
      </c>
      <c r="M95" s="33"/>
      <c r="N95" s="35" t="s">
        <v>221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29.25">
      <c r="A96" s="60" t="s">
        <v>223</v>
      </c>
      <c r="B96" s="60"/>
      <c r="C96" s="60"/>
      <c r="D96" s="60" t="s">
        <v>224</v>
      </c>
      <c r="E96" s="60"/>
      <c r="F96" s="60"/>
      <c r="G96" s="60"/>
      <c r="H96" s="36" t="s">
        <v>89</v>
      </c>
      <c r="I96" s="37">
        <v>9</v>
      </c>
      <c r="J96" s="37" t="s">
        <v>225</v>
      </c>
      <c r="L96" s="35" t="s">
        <v>223</v>
      </c>
      <c r="M96" s="33"/>
      <c r="N96" s="35" t="s">
        <v>224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29.25">
      <c r="A97" s="60" t="s">
        <v>226</v>
      </c>
      <c r="B97" s="60"/>
      <c r="C97" s="60"/>
      <c r="D97" s="60" t="s">
        <v>227</v>
      </c>
      <c r="E97" s="60"/>
      <c r="F97" s="60"/>
      <c r="G97" s="60"/>
      <c r="H97" s="36" t="s">
        <v>89</v>
      </c>
      <c r="I97" s="37">
        <v>24</v>
      </c>
      <c r="J97" s="37" t="s">
        <v>228</v>
      </c>
      <c r="L97" s="35" t="s">
        <v>226</v>
      </c>
      <c r="M97" s="33"/>
      <c r="N97" s="35" t="s">
        <v>227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19.5">
      <c r="A98" s="60" t="s">
        <v>229</v>
      </c>
      <c r="B98" s="60"/>
      <c r="C98" s="60"/>
      <c r="D98" s="60" t="s">
        <v>166</v>
      </c>
      <c r="E98" s="60"/>
      <c r="F98" s="60"/>
      <c r="G98" s="60"/>
      <c r="H98" s="36" t="s">
        <v>96</v>
      </c>
      <c r="I98" s="37" t="s">
        <v>230</v>
      </c>
      <c r="J98" s="37" t="s">
        <v>231</v>
      </c>
      <c r="L98" s="35" t="s">
        <v>229</v>
      </c>
      <c r="M98" s="33"/>
      <c r="N98" s="35" t="s">
        <v>166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19.5">
      <c r="A99" s="60" t="s">
        <v>232</v>
      </c>
      <c r="B99" s="60"/>
      <c r="C99" s="60"/>
      <c r="D99" s="60" t="s">
        <v>233</v>
      </c>
      <c r="E99" s="60"/>
      <c r="F99" s="60"/>
      <c r="G99" s="60"/>
      <c r="H99" s="36" t="s">
        <v>89</v>
      </c>
      <c r="I99" s="37">
        <v>3</v>
      </c>
      <c r="J99" s="37" t="s">
        <v>234</v>
      </c>
      <c r="L99" s="35" t="s">
        <v>232</v>
      </c>
      <c r="M99" s="33"/>
      <c r="N99" s="35" t="s">
        <v>233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19.5">
      <c r="A100" s="60" t="s">
        <v>235</v>
      </c>
      <c r="B100" s="60"/>
      <c r="C100" s="60"/>
      <c r="D100" s="60" t="s">
        <v>236</v>
      </c>
      <c r="E100" s="60"/>
      <c r="F100" s="60"/>
      <c r="G100" s="60"/>
      <c r="H100" s="36" t="s">
        <v>89</v>
      </c>
      <c r="I100" s="37">
        <v>33</v>
      </c>
      <c r="J100" s="37" t="s">
        <v>237</v>
      </c>
      <c r="L100" s="35" t="s">
        <v>235</v>
      </c>
      <c r="M100" s="33"/>
      <c r="N100" s="35" t="s">
        <v>236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60" t="s">
        <v>238</v>
      </c>
      <c r="B101" s="60"/>
      <c r="C101" s="60"/>
      <c r="D101" s="60" t="s">
        <v>239</v>
      </c>
      <c r="E101" s="60"/>
      <c r="F101" s="60"/>
      <c r="G101" s="60"/>
      <c r="H101" s="36" t="s">
        <v>89</v>
      </c>
      <c r="I101" s="37">
        <v>6</v>
      </c>
      <c r="J101" s="37" t="s">
        <v>240</v>
      </c>
      <c r="L101" s="35" t="s">
        <v>238</v>
      </c>
      <c r="M101" s="33"/>
      <c r="N101" s="35" t="s">
        <v>239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60" t="s">
        <v>241</v>
      </c>
      <c r="B102" s="60"/>
      <c r="C102" s="60"/>
      <c r="D102" s="60" t="s">
        <v>242</v>
      </c>
      <c r="E102" s="60"/>
      <c r="F102" s="60"/>
      <c r="G102" s="60"/>
      <c r="H102" s="36" t="s">
        <v>89</v>
      </c>
      <c r="I102" s="37">
        <v>2</v>
      </c>
      <c r="J102" s="37" t="s">
        <v>243</v>
      </c>
      <c r="L102" s="35" t="s">
        <v>241</v>
      </c>
      <c r="M102" s="33"/>
      <c r="N102" s="35" t="s">
        <v>242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60" t="s">
        <v>244</v>
      </c>
      <c r="B103" s="60"/>
      <c r="C103" s="60"/>
      <c r="D103" s="60" t="s">
        <v>108</v>
      </c>
      <c r="E103" s="60"/>
      <c r="F103" s="60"/>
      <c r="G103" s="60"/>
      <c r="H103" s="36" t="s">
        <v>89</v>
      </c>
      <c r="I103" s="37">
        <v>3</v>
      </c>
      <c r="J103" s="37" t="s">
        <v>245</v>
      </c>
      <c r="L103" s="35" t="s">
        <v>244</v>
      </c>
      <c r="M103" s="33"/>
      <c r="N103" s="35" t="s">
        <v>108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60" t="s">
        <v>246</v>
      </c>
      <c r="B104" s="60"/>
      <c r="C104" s="60"/>
      <c r="D104" s="60" t="s">
        <v>247</v>
      </c>
      <c r="E104" s="60"/>
      <c r="F104" s="60"/>
      <c r="G104" s="60"/>
      <c r="H104" s="36" t="s">
        <v>89</v>
      </c>
      <c r="I104" s="37">
        <v>2</v>
      </c>
      <c r="J104" s="37" t="s">
        <v>248</v>
      </c>
      <c r="L104" s="35" t="s">
        <v>246</v>
      </c>
      <c r="M104" s="33"/>
      <c r="N104" s="35" t="s">
        <v>247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60" t="s">
        <v>249</v>
      </c>
      <c r="B105" s="60"/>
      <c r="C105" s="60"/>
      <c r="D105" s="60" t="s">
        <v>250</v>
      </c>
      <c r="E105" s="60"/>
      <c r="F105" s="60"/>
      <c r="G105" s="60"/>
      <c r="H105" s="36" t="s">
        <v>89</v>
      </c>
      <c r="I105" s="37">
        <v>4</v>
      </c>
      <c r="J105" s="37" t="s">
        <v>251</v>
      </c>
      <c r="L105" s="35" t="s">
        <v>249</v>
      </c>
      <c r="M105" s="33"/>
      <c r="N105" s="35" t="s">
        <v>250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19.5">
      <c r="A106" s="60" t="s">
        <v>252</v>
      </c>
      <c r="B106" s="60"/>
      <c r="C106" s="60"/>
      <c r="D106" s="60" t="s">
        <v>253</v>
      </c>
      <c r="E106" s="60"/>
      <c r="F106" s="60"/>
      <c r="G106" s="60"/>
      <c r="H106" s="36" t="s">
        <v>89</v>
      </c>
      <c r="I106" s="37">
        <v>14</v>
      </c>
      <c r="J106" s="37" t="s">
        <v>254</v>
      </c>
      <c r="L106" s="35" t="s">
        <v>252</v>
      </c>
      <c r="M106" s="33"/>
      <c r="N106" s="35" t="s">
        <v>253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9.75">
      <c r="A107" s="60" t="s">
        <v>255</v>
      </c>
      <c r="B107" s="60"/>
      <c r="C107" s="60"/>
      <c r="D107" s="60" t="s">
        <v>256</v>
      </c>
      <c r="E107" s="60"/>
      <c r="F107" s="60"/>
      <c r="G107" s="60"/>
      <c r="H107" s="36" t="s">
        <v>89</v>
      </c>
      <c r="I107" s="37">
        <v>1</v>
      </c>
      <c r="J107" s="37" t="s">
        <v>257</v>
      </c>
      <c r="L107" s="35" t="s">
        <v>255</v>
      </c>
      <c r="M107" s="33"/>
      <c r="N107" s="35" t="s">
        <v>256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9.75">
      <c r="A108" s="60" t="s">
        <v>258</v>
      </c>
      <c r="B108" s="60"/>
      <c r="C108" s="60"/>
      <c r="D108" s="60" t="s">
        <v>259</v>
      </c>
      <c r="E108" s="60"/>
      <c r="F108" s="60"/>
      <c r="G108" s="60"/>
      <c r="H108" s="36" t="s">
        <v>89</v>
      </c>
      <c r="I108" s="37">
        <v>14</v>
      </c>
      <c r="J108" s="37" t="s">
        <v>260</v>
      </c>
      <c r="L108" s="35" t="s">
        <v>258</v>
      </c>
      <c r="M108" s="33"/>
      <c r="N108" s="35" t="s">
        <v>259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9.75">
      <c r="A109" s="60" t="s">
        <v>261</v>
      </c>
      <c r="B109" s="60"/>
      <c r="C109" s="60"/>
      <c r="D109" s="60" t="s">
        <v>262</v>
      </c>
      <c r="E109" s="60"/>
      <c r="F109" s="60"/>
      <c r="G109" s="60"/>
      <c r="H109" s="36" t="s">
        <v>89</v>
      </c>
      <c r="I109" s="37">
        <v>15</v>
      </c>
      <c r="J109" s="37" t="s">
        <v>263</v>
      </c>
      <c r="L109" s="35" t="s">
        <v>261</v>
      </c>
      <c r="M109" s="33"/>
      <c r="N109" s="35" t="s">
        <v>262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29.25">
      <c r="A110" s="60" t="s">
        <v>264</v>
      </c>
      <c r="B110" s="60"/>
      <c r="C110" s="60"/>
      <c r="D110" s="60" t="s">
        <v>265</v>
      </c>
      <c r="E110" s="60"/>
      <c r="F110" s="60"/>
      <c r="G110" s="60"/>
      <c r="H110" s="36" t="s">
        <v>266</v>
      </c>
      <c r="I110" s="37">
        <v>2</v>
      </c>
      <c r="J110" s="37" t="s">
        <v>267</v>
      </c>
      <c r="L110" s="35" t="s">
        <v>264</v>
      </c>
      <c r="M110" s="33"/>
      <c r="N110" s="35" t="s">
        <v>265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39">
      <c r="A111" s="60" t="s">
        <v>268</v>
      </c>
      <c r="B111" s="60"/>
      <c r="C111" s="60"/>
      <c r="D111" s="60" t="s">
        <v>269</v>
      </c>
      <c r="E111" s="60"/>
      <c r="F111" s="60"/>
      <c r="G111" s="60"/>
      <c r="H111" s="36" t="s">
        <v>266</v>
      </c>
      <c r="I111" s="37">
        <v>3</v>
      </c>
      <c r="J111" s="37" t="s">
        <v>270</v>
      </c>
      <c r="L111" s="35" t="s">
        <v>268</v>
      </c>
      <c r="M111" s="33"/>
      <c r="N111" s="35" t="s">
        <v>269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39">
      <c r="A112" s="60" t="s">
        <v>271</v>
      </c>
      <c r="B112" s="60"/>
      <c r="C112" s="60"/>
      <c r="D112" s="60" t="s">
        <v>272</v>
      </c>
      <c r="E112" s="60"/>
      <c r="F112" s="60"/>
      <c r="G112" s="60"/>
      <c r="H112" s="36" t="s">
        <v>266</v>
      </c>
      <c r="I112" s="37">
        <v>1</v>
      </c>
      <c r="J112" s="37" t="s">
        <v>273</v>
      </c>
      <c r="L112" s="35" t="s">
        <v>271</v>
      </c>
      <c r="M112" s="33"/>
      <c r="N112" s="35" t="s">
        <v>272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2" customFormat="1" ht="9.75">
      <c r="A113" s="60" t="s">
        <v>274</v>
      </c>
      <c r="B113" s="60"/>
      <c r="C113" s="60"/>
      <c r="D113" s="60" t="s">
        <v>269</v>
      </c>
      <c r="E113" s="60"/>
      <c r="F113" s="60"/>
      <c r="G113" s="60"/>
      <c r="H113" s="36" t="s">
        <v>89</v>
      </c>
      <c r="I113" s="37">
        <v>2</v>
      </c>
      <c r="J113" s="37" t="s">
        <v>275</v>
      </c>
      <c r="L113" s="35" t="s">
        <v>274</v>
      </c>
      <c r="M113" s="33"/>
      <c r="N113" s="35" t="s">
        <v>269</v>
      </c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32" customFormat="1" ht="9.75">
      <c r="A114" s="60" t="s">
        <v>276</v>
      </c>
      <c r="B114" s="60"/>
      <c r="C114" s="60"/>
      <c r="D114" s="60" t="s">
        <v>277</v>
      </c>
      <c r="E114" s="60"/>
      <c r="F114" s="60"/>
      <c r="G114" s="60"/>
      <c r="H114" s="36" t="s">
        <v>89</v>
      </c>
      <c r="I114" s="37">
        <v>1</v>
      </c>
      <c r="J114" s="37" t="s">
        <v>278</v>
      </c>
      <c r="L114" s="35" t="s">
        <v>276</v>
      </c>
      <c r="M114" s="33"/>
      <c r="N114" s="35" t="s">
        <v>277</v>
      </c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32" customFormat="1" ht="9.75">
      <c r="A115" s="60" t="s">
        <v>279</v>
      </c>
      <c r="B115" s="60"/>
      <c r="C115" s="60"/>
      <c r="D115" s="60" t="s">
        <v>277</v>
      </c>
      <c r="E115" s="60"/>
      <c r="F115" s="60"/>
      <c r="G115" s="60"/>
      <c r="H115" s="36" t="s">
        <v>89</v>
      </c>
      <c r="I115" s="37">
        <v>1</v>
      </c>
      <c r="J115" s="37" t="s">
        <v>280</v>
      </c>
      <c r="L115" s="35" t="s">
        <v>279</v>
      </c>
      <c r="M115" s="33"/>
      <c r="N115" s="35" t="s">
        <v>277</v>
      </c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32" customFormat="1" ht="9.75">
      <c r="A116" s="60" t="s">
        <v>281</v>
      </c>
      <c r="B116" s="60"/>
      <c r="C116" s="60"/>
      <c r="D116" s="60" t="s">
        <v>138</v>
      </c>
      <c r="E116" s="60"/>
      <c r="F116" s="60"/>
      <c r="G116" s="60"/>
      <c r="H116" s="36" t="s">
        <v>89</v>
      </c>
      <c r="I116" s="37">
        <v>2</v>
      </c>
      <c r="J116" s="37" t="s">
        <v>282</v>
      </c>
      <c r="L116" s="35" t="s">
        <v>281</v>
      </c>
      <c r="M116" s="33"/>
      <c r="N116" s="35" t="s">
        <v>138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32" customFormat="1" ht="9.75">
      <c r="A117" s="59" t="s">
        <v>203</v>
      </c>
      <c r="B117" s="59"/>
      <c r="C117" s="59"/>
      <c r="D117" s="59"/>
      <c r="E117" s="59"/>
      <c r="F117" s="59"/>
      <c r="G117" s="59"/>
      <c r="H117" s="59"/>
      <c r="I117" s="59"/>
      <c r="J117" s="59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32" customFormat="1" ht="9.75">
      <c r="A118" s="60" t="s">
        <v>283</v>
      </c>
      <c r="B118" s="60"/>
      <c r="C118" s="60"/>
      <c r="D118" s="60" t="s">
        <v>284</v>
      </c>
      <c r="E118" s="60"/>
      <c r="F118" s="60"/>
      <c r="G118" s="60"/>
      <c r="H118" s="36" t="s">
        <v>48</v>
      </c>
      <c r="I118" s="37" t="s">
        <v>285</v>
      </c>
      <c r="J118" s="37" t="s">
        <v>286</v>
      </c>
      <c r="L118" s="35" t="s">
        <v>283</v>
      </c>
      <c r="M118" s="33"/>
      <c r="N118" s="35" t="s">
        <v>284</v>
      </c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32" customFormat="1" ht="9.75">
      <c r="A119" s="60" t="s">
        <v>287</v>
      </c>
      <c r="B119" s="60"/>
      <c r="C119" s="60"/>
      <c r="D119" s="60" t="s">
        <v>288</v>
      </c>
      <c r="E119" s="60"/>
      <c r="F119" s="60"/>
      <c r="G119" s="60"/>
      <c r="H119" s="36" t="s">
        <v>89</v>
      </c>
      <c r="I119" s="37">
        <v>1</v>
      </c>
      <c r="J119" s="37" t="s">
        <v>289</v>
      </c>
      <c r="L119" s="35" t="s">
        <v>287</v>
      </c>
      <c r="M119" s="33"/>
      <c r="N119" s="35" t="s">
        <v>288</v>
      </c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32" customFormat="1" ht="9.75">
      <c r="A120" s="3"/>
      <c r="B120" s="3"/>
      <c r="C120" s="3"/>
      <c r="D120" s="3"/>
      <c r="E120" s="3"/>
      <c r="F120" s="3"/>
      <c r="G120" s="3"/>
      <c r="H120" s="3"/>
      <c r="I120" s="26"/>
      <c r="J120" s="26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88">
    <mergeCell ref="A119:C119"/>
    <mergeCell ref="D119:G119"/>
    <mergeCell ref="A116:C116"/>
    <mergeCell ref="D116:G116"/>
    <mergeCell ref="A117:J117"/>
    <mergeCell ref="A118:C118"/>
    <mergeCell ref="D118:G118"/>
    <mergeCell ref="A114:C114"/>
    <mergeCell ref="D114:G114"/>
    <mergeCell ref="A115:C115"/>
    <mergeCell ref="D115:G115"/>
    <mergeCell ref="A112:C112"/>
    <mergeCell ref="D112:G112"/>
    <mergeCell ref="A113:C113"/>
    <mergeCell ref="D113:G113"/>
    <mergeCell ref="A110:C110"/>
    <mergeCell ref="D110:G110"/>
    <mergeCell ref="A111:C111"/>
    <mergeCell ref="D111:G111"/>
    <mergeCell ref="A108:C108"/>
    <mergeCell ref="D108:G108"/>
    <mergeCell ref="A109:C109"/>
    <mergeCell ref="D109:G109"/>
    <mergeCell ref="A106:C106"/>
    <mergeCell ref="D106:G106"/>
    <mergeCell ref="A107:C107"/>
    <mergeCell ref="D107:G107"/>
    <mergeCell ref="A104:C104"/>
    <mergeCell ref="D104:G104"/>
    <mergeCell ref="A105:C105"/>
    <mergeCell ref="D105:G105"/>
    <mergeCell ref="A102:C102"/>
    <mergeCell ref="D102:G102"/>
    <mergeCell ref="A103:C103"/>
    <mergeCell ref="D103:G103"/>
    <mergeCell ref="A100:C100"/>
    <mergeCell ref="D100:G100"/>
    <mergeCell ref="A101:C101"/>
    <mergeCell ref="D101:G101"/>
    <mergeCell ref="A98:C98"/>
    <mergeCell ref="D98:G98"/>
    <mergeCell ref="A99:C99"/>
    <mergeCell ref="D99:G99"/>
    <mergeCell ref="A96:C96"/>
    <mergeCell ref="D96:G96"/>
    <mergeCell ref="A97:C97"/>
    <mergeCell ref="D97:G97"/>
    <mergeCell ref="A94:C94"/>
    <mergeCell ref="D94:G94"/>
    <mergeCell ref="A95:C95"/>
    <mergeCell ref="D95:G95"/>
    <mergeCell ref="A91:J91"/>
    <mergeCell ref="A92:J92"/>
    <mergeCell ref="A93:C93"/>
    <mergeCell ref="D93:G93"/>
    <mergeCell ref="A89:C89"/>
    <mergeCell ref="D89:G89"/>
    <mergeCell ref="A90:C90"/>
    <mergeCell ref="D90:G90"/>
    <mergeCell ref="A86:C86"/>
    <mergeCell ref="D86:G86"/>
    <mergeCell ref="A87:J87"/>
    <mergeCell ref="A88:C88"/>
    <mergeCell ref="D88:G88"/>
    <mergeCell ref="A84:C84"/>
    <mergeCell ref="D84:G84"/>
    <mergeCell ref="A85:C85"/>
    <mergeCell ref="D85:G85"/>
    <mergeCell ref="A82:C82"/>
    <mergeCell ref="D82:G82"/>
    <mergeCell ref="A83:C83"/>
    <mergeCell ref="D83:G83"/>
    <mergeCell ref="A80:C80"/>
    <mergeCell ref="D80:G80"/>
    <mergeCell ref="A81:C81"/>
    <mergeCell ref="D81:G81"/>
    <mergeCell ref="A78:C78"/>
    <mergeCell ref="D78:G78"/>
    <mergeCell ref="A79:C79"/>
    <mergeCell ref="D79:G79"/>
    <mergeCell ref="A76:C76"/>
    <mergeCell ref="D76:G76"/>
    <mergeCell ref="A77:C77"/>
    <mergeCell ref="D77:G77"/>
    <mergeCell ref="A74:C74"/>
    <mergeCell ref="D74:G74"/>
    <mergeCell ref="A75:C75"/>
    <mergeCell ref="D75:G75"/>
    <mergeCell ref="A72:C72"/>
    <mergeCell ref="D72:G72"/>
    <mergeCell ref="A73:C73"/>
    <mergeCell ref="D73:G73"/>
    <mergeCell ref="A70:C70"/>
    <mergeCell ref="D70:G70"/>
    <mergeCell ref="A71:C71"/>
    <mergeCell ref="D71:G71"/>
    <mergeCell ref="A68:C68"/>
    <mergeCell ref="D68:G68"/>
    <mergeCell ref="A69:C69"/>
    <mergeCell ref="D69:G69"/>
    <mergeCell ref="A66:C66"/>
    <mergeCell ref="D66:G66"/>
    <mergeCell ref="A67:C67"/>
    <mergeCell ref="D67:G67"/>
    <mergeCell ref="A64:C64"/>
    <mergeCell ref="D64:G64"/>
    <mergeCell ref="A65:C65"/>
    <mergeCell ref="D65:G65"/>
    <mergeCell ref="A62:C62"/>
    <mergeCell ref="D62:G62"/>
    <mergeCell ref="A63:C63"/>
    <mergeCell ref="D63:G63"/>
    <mergeCell ref="A60:C60"/>
    <mergeCell ref="D60:G60"/>
    <mergeCell ref="A61:C61"/>
    <mergeCell ref="D61:G61"/>
    <mergeCell ref="A58:C58"/>
    <mergeCell ref="D58:G58"/>
    <mergeCell ref="A59:C59"/>
    <mergeCell ref="D59:G59"/>
    <mergeCell ref="A56:C56"/>
    <mergeCell ref="D56:G56"/>
    <mergeCell ref="A57:C57"/>
    <mergeCell ref="D57:G57"/>
    <mergeCell ref="A54:C54"/>
    <mergeCell ref="D54:G54"/>
    <mergeCell ref="A55:C55"/>
    <mergeCell ref="D55:G55"/>
    <mergeCell ref="A52:C52"/>
    <mergeCell ref="D52:G52"/>
    <mergeCell ref="A53:C53"/>
    <mergeCell ref="D53:G53"/>
    <mergeCell ref="A50:C50"/>
    <mergeCell ref="D50:G50"/>
    <mergeCell ref="A51:C51"/>
    <mergeCell ref="D51:G51"/>
    <mergeCell ref="A47:C47"/>
    <mergeCell ref="D47:G47"/>
    <mergeCell ref="A48:J48"/>
    <mergeCell ref="A49:C49"/>
    <mergeCell ref="D49:G49"/>
    <mergeCell ref="A45:C45"/>
    <mergeCell ref="D45:G45"/>
    <mergeCell ref="A46:C46"/>
    <mergeCell ref="D46:G46"/>
    <mergeCell ref="A42:C42"/>
    <mergeCell ref="D42:G42"/>
    <mergeCell ref="A43:J43"/>
    <mergeCell ref="A44:C44"/>
    <mergeCell ref="D44:G44"/>
    <mergeCell ref="A40:C40"/>
    <mergeCell ref="D40:G40"/>
    <mergeCell ref="A41:C41"/>
    <mergeCell ref="D41:G41"/>
    <mergeCell ref="A38:C38"/>
    <mergeCell ref="D38:G38"/>
    <mergeCell ref="A39:C39"/>
    <mergeCell ref="D39:G39"/>
    <mergeCell ref="A35:J35"/>
    <mergeCell ref="A36:C36"/>
    <mergeCell ref="D36:G36"/>
    <mergeCell ref="A37:C37"/>
    <mergeCell ref="D37:G37"/>
    <mergeCell ref="A32:J32"/>
    <mergeCell ref="A33:C33"/>
    <mergeCell ref="D33:G33"/>
    <mergeCell ref="A34:J34"/>
    <mergeCell ref="A29:J29"/>
    <mergeCell ref="A30:J30"/>
    <mergeCell ref="A31:C31"/>
    <mergeCell ref="D31:G31"/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2010-02-04T04:01:11Z</cp:lastPrinted>
  <dcterms:created xsi:type="dcterms:W3CDTF">2010-01-22T02:30:47Z</dcterms:created>
  <dcterms:modified xsi:type="dcterms:W3CDTF">2010-02-04T04:09:43Z</dcterms:modified>
  <cp:category/>
  <cp:version/>
  <cp:contentType/>
  <cp:contentStatus/>
</cp:coreProperties>
</file>