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'Лист1'!$A$1:$J$35</definedName>
  </definedNames>
  <calcPr fullCalcOnLoad="1"/>
</workbook>
</file>

<file path=xl/sharedStrings.xml><?xml version="1.0" encoding="utf-8"?>
<sst xmlns="http://schemas.openxmlformats.org/spreadsheetml/2006/main" count="64" uniqueCount="55">
  <si>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</si>
  <si>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</si>
  <si>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</si>
  <si>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</si>
  <si>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</si>
  <si>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</si>
  <si>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</si>
  <si>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</si>
  <si>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</si>
  <si>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</si>
  <si>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</si>
  <si>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</si>
  <si>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</si>
  <si>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</si>
  <si>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</si>
  <si>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</si>
  <si>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</si>
  <si>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</si>
  <si>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</si>
  <si>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</si>
  <si>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</si>
  <si>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</si>
  <si>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</si>
  <si>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</si>
  <si>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</si>
  <si>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</si>
  <si>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</si>
  <si>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</si>
  <si>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</si>
  <si>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</si>
  <si>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</si>
  <si>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</si>
  <si>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</si>
  <si>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3-я Рабочая д.5/А</t>
  </si>
  <si>
    <t>2009 год ()</t>
  </si>
  <si>
    <t>начисление - 1(657,93), 2(657,93), 3(657,93), 4(657,93), 5(657,93), 6(657,93), 7(657,93), 8(657,93), 9(657,93), 10(657,93), 11(657,93), 12(657,93)</t>
  </si>
  <si>
    <t>оплата - 1(1088,35), 2(514,51), 3(650,86), 4(1528,71), 5(495,75), 6(1308,27), 7(676,24), 8(606,91), 9(1141,61), 10(1903,62), 11(1134,76), 12(1133,99)</t>
  </si>
  <si>
    <t>-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</si>
  <si>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</si>
  <si>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</si>
  <si>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</si>
  <si>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2377,74</t>
  </si>
  <si>
    <t>СОДЕРЖАНИЕ ОБЩЕГО ИМУЩЕСТВА</t>
  </si>
  <si>
    <t xml:space="preserve">  Аварийно-диспетчерское обслуживание</t>
  </si>
  <si>
    <t xml:space="preserve">  </t>
  </si>
  <si>
    <t>м2</t>
  </si>
  <si>
    <t>952,32</t>
  </si>
  <si>
    <t xml:space="preserve">  Паспортный стол</t>
  </si>
  <si>
    <t>160,22</t>
  </si>
  <si>
    <t xml:space="preserve">  Технический надзор</t>
  </si>
  <si>
    <t>468,82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</si>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</sst>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19050</xdr:rowOff>
    </xdr:from>
    <xdr:to>
      <xdr:col>6</xdr:col>
      <xdr:colOff>800100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9050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6.87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51</v>
      </c>
    </row>
    <row r="2" ht="12.75">
      <c r="J2" s="40" t="s">
        <v>52</v>
      </c>
    </row>
    <row r="3" ht="12.75">
      <c r="J3" s="40" t="s">
        <v>53</v>
      </c>
    </row>
    <row r="4" ht="12.75">
      <c r="J4" s="40"/>
    </row>
    <row r="5" ht="12.75">
      <c r="J5" s="40" t="s">
        <v>54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128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2.75">
      <c r="A12" s="47" t="s">
        <v>33</v>
      </c>
      <c r="B12" s="47"/>
      <c r="C12" s="48" t="s">
        <v>6</v>
      </c>
      <c r="D12" s="48"/>
      <c r="E12" s="10">
        <v>4</v>
      </c>
      <c r="F12" s="9"/>
      <c r="G12" s="3" t="s">
        <v>7</v>
      </c>
      <c r="I12" s="8" t="s">
        <v>37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11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16032.28</v>
      </c>
      <c r="C19" s="14">
        <f>D19+E19+F19+G19</f>
        <v>13753.09</v>
      </c>
      <c r="D19" s="15">
        <v>13753.09</v>
      </c>
      <c r="E19" s="15">
        <v>0</v>
      </c>
      <c r="F19" s="15">
        <v>0</v>
      </c>
      <c r="G19" s="15">
        <v>0</v>
      </c>
      <c r="H19" s="14">
        <v>0.28</v>
      </c>
      <c r="I19" s="16">
        <f aca="true" t="shared" si="0" ref="I19:I24">B19+C19+H19</f>
        <v>29785.65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7956.48</v>
      </c>
      <c r="C20" s="14">
        <f aca="true" t="shared" si="1" ref="C20:C26">D20+E20+F20+G20</f>
        <v>10573.77</v>
      </c>
      <c r="D20" s="15">
        <v>7895.16</v>
      </c>
      <c r="E20" s="15">
        <v>2678.61</v>
      </c>
      <c r="F20" s="15">
        <v>0</v>
      </c>
      <c r="G20" s="15">
        <v>0</v>
      </c>
      <c r="H20" s="14">
        <v>0</v>
      </c>
      <c r="I20" s="16">
        <f t="shared" si="0"/>
        <v>18530.25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12067.83</v>
      </c>
      <c r="C21" s="14">
        <f t="shared" si="1"/>
        <v>16522.42</v>
      </c>
      <c r="D21" s="15">
        <v>12183.58</v>
      </c>
      <c r="E21" s="15">
        <v>4338.84</v>
      </c>
      <c r="F21" s="15">
        <v>0</v>
      </c>
      <c r="G21" s="15">
        <v>0</v>
      </c>
      <c r="H21" s="14">
        <v>0.02</v>
      </c>
      <c r="I21" s="16">
        <f t="shared" si="0"/>
        <v>28590.27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3959.0999999999995</v>
      </c>
      <c r="D22" s="15">
        <v>1581.36</v>
      </c>
      <c r="E22" s="15">
        <v>2377.74</v>
      </c>
      <c r="F22" s="15">
        <v>0</v>
      </c>
      <c r="G22" s="15">
        <v>0</v>
      </c>
      <c r="H22" s="14">
        <v>0</v>
      </c>
      <c r="I22" s="16">
        <f t="shared" si="0"/>
        <v>3959.0999999999995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1090.03776</v>
      </c>
      <c r="C23" s="14">
        <f t="shared" si="1"/>
        <v>1081.63692</v>
      </c>
      <c r="D23" s="15">
        <f>D20*$N$23*0.01</f>
        <v>1081.63692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2171.67468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27010.07224</v>
      </c>
      <c r="C24" s="14">
        <f t="shared" si="1"/>
        <v>25234.77308</v>
      </c>
      <c r="D24" s="15">
        <f>D19+D21-D22-D23</f>
        <v>23273.673079999997</v>
      </c>
      <c r="E24" s="15">
        <f>E19+E21-E22-E23</f>
        <v>1961.1000000000004</v>
      </c>
      <c r="F24" s="15">
        <f>F19+F21-F22-F23</f>
        <v>0</v>
      </c>
      <c r="G24" s="15">
        <f>G19+G21-G22-G23</f>
        <v>0</v>
      </c>
      <c r="H24" s="14">
        <f>H19+H21-H22-H23</f>
        <v>0.30000000000000004</v>
      </c>
      <c r="I24" s="16">
        <f t="shared" si="0"/>
        <v>52245.14532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5244.89</v>
      </c>
      <c r="C26" s="20">
        <f t="shared" si="1"/>
        <v>6602.389999999999</v>
      </c>
      <c r="D26" s="20">
        <v>5679.07</v>
      </c>
      <c r="E26" s="20">
        <v>923.32</v>
      </c>
      <c r="F26" s="20">
        <v>0</v>
      </c>
      <c r="G26" s="20">
        <v>0</v>
      </c>
      <c r="H26" s="20">
        <v>-2.39</v>
      </c>
      <c r="I26" s="20">
        <f>B26+C26+H26</f>
        <v>11844.89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/>
      <c r="E31" s="42"/>
      <c r="F31" s="42"/>
      <c r="G31" s="42"/>
      <c r="H31" s="38" t="s">
        <v>37</v>
      </c>
      <c r="I31" s="39"/>
      <c r="J31" s="39" t="s">
        <v>41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42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43</v>
      </c>
      <c r="B33" s="42"/>
      <c r="C33" s="42"/>
      <c r="D33" s="42" t="s">
        <v>44</v>
      </c>
      <c r="E33" s="42"/>
      <c r="F33" s="42"/>
      <c r="G33" s="42"/>
      <c r="H33" s="38" t="s">
        <v>45</v>
      </c>
      <c r="I33" s="39">
        <v>128</v>
      </c>
      <c r="J33" s="39" t="s">
        <v>46</v>
      </c>
      <c r="L33" s="37" t="s">
        <v>43</v>
      </c>
      <c r="M33" s="33"/>
      <c r="N33" s="37" t="s">
        <v>44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2" t="s">
        <v>47</v>
      </c>
      <c r="B34" s="42"/>
      <c r="C34" s="42"/>
      <c r="D34" s="42"/>
      <c r="E34" s="42"/>
      <c r="F34" s="42"/>
      <c r="G34" s="42"/>
      <c r="H34" s="38" t="s">
        <v>37</v>
      </c>
      <c r="I34" s="39"/>
      <c r="J34" s="39" t="s">
        <v>48</v>
      </c>
      <c r="L34" s="37" t="s">
        <v>47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49</v>
      </c>
      <c r="B35" s="42"/>
      <c r="C35" s="42"/>
      <c r="D35" s="42"/>
      <c r="E35" s="42"/>
      <c r="F35" s="42"/>
      <c r="G35" s="42"/>
      <c r="H35" s="38" t="s">
        <v>37</v>
      </c>
      <c r="I35" s="39"/>
      <c r="J35" s="39" t="s">
        <v>50</v>
      </c>
      <c r="L35" s="37" t="s">
        <v>49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3"/>
      <c r="B36" s="3"/>
      <c r="C36" s="3"/>
      <c r="D36" s="3"/>
      <c r="E36" s="3"/>
      <c r="F36" s="3"/>
      <c r="G36" s="3"/>
      <c r="H36" s="3"/>
      <c r="I36" s="26"/>
      <c r="J36" s="26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9:30" s="32" customFormat="1" ht="9.75">
      <c r="I37" s="34"/>
      <c r="J37" s="3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9:30" s="32" customFormat="1" ht="9.75">
      <c r="I38" s="34"/>
      <c r="J38" s="3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9:30" s="32" customFormat="1" ht="9.75">
      <c r="I39" s="34"/>
      <c r="J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9:30" s="32" customFormat="1" ht="9.75">
      <c r="I40" s="34"/>
      <c r="J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8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5:C35"/>
    <mergeCell ref="D35:G35"/>
    <mergeCell ref="A32:J32"/>
    <mergeCell ref="A33:C33"/>
    <mergeCell ref="D33:G33"/>
    <mergeCell ref="A34:C34"/>
    <mergeCell ref="D34:G34"/>
  </mergeCells>
  <printOptions/>
  <pageMargins left="0.75" right="0.75" top="1" bottom="1" header="0.5" footer="0.5"/>
  <pageSetup fitToHeight="10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2010-02-04T04:00:05Z</cp:lastPrinted>
  <dcterms:created xsi:type="dcterms:W3CDTF">2010-01-22T02:30:47Z</dcterms:created>
  <dcterms:modified xsi:type="dcterms:W3CDTF">2010-02-04T04:00:58Z</dcterms:modified>
  <cp:category/>
  <cp:version/>
  <cp:contentType/>
  <cp:contentStatus/>
</cp:coreProperties>
</file>