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'Лист1'!$A$1:$J$35</definedName>
  </definedNames>
  <calcPr fullCalcOnLoad="1"/>
</workbook>
</file>

<file path=xl/sharedStrings.xml><?xml version="1.0" encoding="utf-8"?>
<sst xmlns="http://schemas.openxmlformats.org/spreadsheetml/2006/main" count="64" uniqueCount="57">
  <si>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</si>
  <si>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</si>
  <si>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</si>
  <si>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</si>
  <si>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</si>
  <si>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</si>
  <si>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</si>
  <si>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</si>
  <si>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</si>
  <si>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</si>
  <si>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</si>
  <si>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</si>
  <si>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</si>
  <si>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</si>
  <si>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</si>
  <si>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</si>
  <si>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</si>
  <si>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</si>
  <si>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</si>
  <si>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</si>
  <si>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</si>
  <si>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</si>
  <si>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</si>
  <si>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</si>
  <si>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</si>
  <si>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</si>
  <si>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</si>
  <si>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</si>
  <si>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</si>
  <si>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</si>
  <si>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</si>
  <si>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</si>
  <si>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</si>
  <si>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Водопроводная д.4</t>
  </si>
  <si>
    <t>2009 год ()</t>
  </si>
  <si>
    <t>начисление - 1(925,33), 2(925,33), 3(925,33), 4(925,33), 5(925,33), 6(925,33), 7(925,33), 8(925,33), 9(925,33), 10(925,33), 11(925,33), 12(925,33)</t>
  </si>
  <si>
    <t>оплата - 1(345,38), 2(718,47), 3(376,01), 4(132,5), 5(425,92), 7(1217,01), 8(598,21), 11(1637,14)</t>
  </si>
  <si>
    <t>105,4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</si>
  <si>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</si>
  <si>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</si>
  <si>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</si>
  <si>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</si>
  <si>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13218,96</t>
  </si>
  <si>
    <t>СОДЕРЖАНИЕ ОБЩЕГО ИМУЩЕСТВА</t>
  </si>
  <si>
    <t xml:space="preserve">  Аварийно-диспетчерское обслуживание</t>
  </si>
  <si>
    <t xml:space="preserve">  </t>
  </si>
  <si>
    <t>м2</t>
  </si>
  <si>
    <t>213,7</t>
  </si>
  <si>
    <t>1589,89</t>
  </si>
  <si>
    <t xml:space="preserve">  Паспортный стол</t>
  </si>
  <si>
    <t>274,25</t>
  </si>
  <si>
    <t xml:space="preserve">  Технический надзор</t>
  </si>
  <si>
    <t>782,72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</si>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</sst>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A12" sqref="A12:B12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00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53</v>
      </c>
    </row>
    <row r="2" ht="12.75">
      <c r="J2" s="40" t="s">
        <v>54</v>
      </c>
    </row>
    <row r="3" ht="12.75">
      <c r="J3" s="40" t="s">
        <v>55</v>
      </c>
    </row>
    <row r="4" ht="12.75">
      <c r="J4" s="40"/>
    </row>
    <row r="5" ht="12.75">
      <c r="J5" s="40" t="s">
        <v>56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213.7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6</v>
      </c>
      <c r="F12" s="9"/>
      <c r="G12" s="3" t="s">
        <v>7</v>
      </c>
      <c r="I12" s="8">
        <v>3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35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215.83</v>
      </c>
      <c r="C19" s="14">
        <f>D19+E19+F19+G19</f>
        <v>5980.8</v>
      </c>
      <c r="D19" s="15">
        <v>5980.8</v>
      </c>
      <c r="E19" s="15">
        <v>0</v>
      </c>
      <c r="F19" s="15">
        <v>0</v>
      </c>
      <c r="G19" s="15">
        <v>0</v>
      </c>
      <c r="H19" s="14">
        <v>0.88</v>
      </c>
      <c r="I19" s="16">
        <f aca="true" t="shared" si="0" ref="I19:I24">B19+C19+H19</f>
        <v>6197.51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0</v>
      </c>
      <c r="C20" s="14">
        <f aca="true" t="shared" si="1" ref="C20:C26">D20+E20+F20+G20</f>
        <v>19032.12</v>
      </c>
      <c r="D20" s="15">
        <v>11103.96</v>
      </c>
      <c r="E20" s="15">
        <v>7928.16</v>
      </c>
      <c r="F20" s="15">
        <v>0</v>
      </c>
      <c r="G20" s="15">
        <v>0</v>
      </c>
      <c r="H20" s="14">
        <v>0</v>
      </c>
      <c r="I20" s="16">
        <f t="shared" si="0"/>
        <v>19032.12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0</v>
      </c>
      <c r="C21" s="14">
        <f t="shared" si="1"/>
        <v>11483.95</v>
      </c>
      <c r="D21" s="15">
        <v>7039.92</v>
      </c>
      <c r="E21" s="15">
        <v>4444.03</v>
      </c>
      <c r="F21" s="15">
        <v>0</v>
      </c>
      <c r="G21" s="15">
        <v>0</v>
      </c>
      <c r="H21" s="14">
        <v>0</v>
      </c>
      <c r="I21" s="16">
        <f t="shared" si="0"/>
        <v>11483.95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15865.82</v>
      </c>
      <c r="D22" s="15">
        <v>2646.86</v>
      </c>
      <c r="E22" s="15">
        <v>13218.96</v>
      </c>
      <c r="F22" s="15">
        <v>0</v>
      </c>
      <c r="G22" s="15">
        <v>0</v>
      </c>
      <c r="H22" s="14">
        <v>0</v>
      </c>
      <c r="I22" s="16">
        <f t="shared" si="0"/>
        <v>15865.82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0</v>
      </c>
      <c r="C23" s="14">
        <f t="shared" si="1"/>
        <v>1521.2425199999998</v>
      </c>
      <c r="D23" s="15">
        <f>D20*$N$23*0.01</f>
        <v>1521.2425199999998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1521.2425199999998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215.83</v>
      </c>
      <c r="C24" s="14">
        <f t="shared" si="1"/>
        <v>77.6874800000005</v>
      </c>
      <c r="D24" s="15">
        <f>D19+D21-D22-D23</f>
        <v>8852.61748</v>
      </c>
      <c r="E24" s="15">
        <f>E19+E21-E22-E23</f>
        <v>-8774.93</v>
      </c>
      <c r="F24" s="15">
        <f>F19+F21-F22-F23</f>
        <v>0</v>
      </c>
      <c r="G24" s="15">
        <f>G19+G21-G22-G23</f>
        <v>0</v>
      </c>
      <c r="H24" s="14">
        <f>H19+H21-H22-H23</f>
        <v>0.88</v>
      </c>
      <c r="I24" s="16">
        <f t="shared" si="0"/>
        <v>294.39748000000054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-397.68</v>
      </c>
      <c r="C26" s="20">
        <f t="shared" si="1"/>
        <v>16381.279999999999</v>
      </c>
      <c r="D26" s="20">
        <v>9128</v>
      </c>
      <c r="E26" s="20">
        <v>7253.28</v>
      </c>
      <c r="F26" s="20">
        <v>0</v>
      </c>
      <c r="G26" s="20">
        <v>0</v>
      </c>
      <c r="H26" s="20">
        <v>-1.65</v>
      </c>
      <c r="I26" s="20">
        <f>B26+C26+H26</f>
        <v>15981.949999999999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/>
      <c r="E31" s="42"/>
      <c r="F31" s="42"/>
      <c r="G31" s="42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43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44</v>
      </c>
      <c r="B33" s="42"/>
      <c r="C33" s="42"/>
      <c r="D33" s="42" t="s">
        <v>45</v>
      </c>
      <c r="E33" s="42"/>
      <c r="F33" s="42"/>
      <c r="G33" s="42"/>
      <c r="H33" s="38" t="s">
        <v>46</v>
      </c>
      <c r="I33" s="39" t="s">
        <v>47</v>
      </c>
      <c r="J33" s="39" t="s">
        <v>48</v>
      </c>
      <c r="L33" s="37" t="s">
        <v>44</v>
      </c>
      <c r="M33" s="33"/>
      <c r="N33" s="37" t="s">
        <v>45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2" t="s">
        <v>49</v>
      </c>
      <c r="B34" s="42"/>
      <c r="C34" s="42"/>
      <c r="D34" s="42"/>
      <c r="E34" s="42"/>
      <c r="F34" s="42"/>
      <c r="G34" s="42"/>
      <c r="H34" s="38" t="s">
        <v>41</v>
      </c>
      <c r="I34" s="39"/>
      <c r="J34" s="39" t="s">
        <v>50</v>
      </c>
      <c r="L34" s="37" t="s">
        <v>49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51</v>
      </c>
      <c r="B35" s="42"/>
      <c r="C35" s="42"/>
      <c r="D35" s="42"/>
      <c r="E35" s="42"/>
      <c r="F35" s="42"/>
      <c r="G35" s="42"/>
      <c r="H35" s="38" t="s">
        <v>41</v>
      </c>
      <c r="I35" s="39"/>
      <c r="J35" s="39" t="s">
        <v>52</v>
      </c>
      <c r="L35" s="37" t="s">
        <v>51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3"/>
      <c r="B36" s="3"/>
      <c r="C36" s="3"/>
      <c r="D36" s="3"/>
      <c r="E36" s="3"/>
      <c r="F36" s="3"/>
      <c r="G36" s="3"/>
      <c r="H36" s="3"/>
      <c r="I36" s="26"/>
      <c r="J36" s="26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9:30" s="32" customFormat="1" ht="9.75">
      <c r="I37" s="34"/>
      <c r="J37" s="3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9:30" s="32" customFormat="1" ht="9.75">
      <c r="I38" s="34"/>
      <c r="J38" s="3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9:30" s="32" customFormat="1" ht="9.75">
      <c r="I39" s="34"/>
      <c r="J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9:30" s="32" customFormat="1" ht="9.75">
      <c r="I40" s="34"/>
      <c r="J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28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5:C35"/>
    <mergeCell ref="D35:G35"/>
    <mergeCell ref="A32:J32"/>
    <mergeCell ref="A33:C33"/>
    <mergeCell ref="D33:G33"/>
    <mergeCell ref="A34:C34"/>
    <mergeCell ref="D34:G34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2010-02-04T04:30:00Z</cp:lastPrinted>
  <dcterms:created xsi:type="dcterms:W3CDTF">2010-01-22T02:30:47Z</dcterms:created>
  <dcterms:modified xsi:type="dcterms:W3CDTF">2010-02-04T04:30:07Z</dcterms:modified>
  <cp:category/>
  <cp:version/>
  <cp:contentType/>
  <cp:contentStatus/>
</cp:coreProperties>
</file>