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</definedName>
  </definedNames>
  <calcPr fullCalcOnLoad="1"/>
</workbook>
</file>

<file path=xl/sharedStrings.xml><?xml version="1.0" encoding="utf-8"?>
<sst xmlns="http://schemas.openxmlformats.org/spreadsheetml/2006/main" count="59" uniqueCount="54">
  <si>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</si>
  <si>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</si>
  <si>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</si>
  <si>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</si>
  <si>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</si>
  <si>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</si>
  <si>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</si>
  <si>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</si>
  <si>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</si>
  <si>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</si>
  <si>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</si>
  <si>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</si>
  <si>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</si>
  <si>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</si>
  <si>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</si>
  <si>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</si>
  <si>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</si>
  <si>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</si>
  <si>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</si>
  <si>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</si>
  <si>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</si>
  <si>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</si>
  <si>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</si>
  <si>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</si>
  <si>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</si>
  <si>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</si>
  <si>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</si>
  <si>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</si>
  <si>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</si>
  <si>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</si>
  <si>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</si>
  <si>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</si>
  <si>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</si>
  <si>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Водопроводный пер д.4</t>
  </si>
  <si>
    <t>2009 год ()</t>
  </si>
  <si>
    <t>начисление - 1(816,21), 2(816,21), 3(816,21), 4(816,21), 5(816,21), 6(816,21), 7(816,21), 8(816,21), 9(816,21), 10(816,21), 11(816,21), 12(816,21)</t>
  </si>
  <si>
    <t>оплата - 2(418,03), 3(642,21), 4(2028,59), 5(2362,5), 6(708,37), 10(1511,79), 11(2683,35), 12(1815,9)</t>
  </si>
  <si>
    <t>48,2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</si>
  <si>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</si>
  <si>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</si>
  <si>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</si>
  <si>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</si>
  <si>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</si>
  <si>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188,5</t>
  </si>
  <si>
    <t>1402,44</t>
  </si>
  <si>
    <t xml:space="preserve">  Паспортный стол</t>
  </si>
  <si>
    <t>-</t>
  </si>
  <si>
    <t>241,93</t>
  </si>
  <si>
    <t xml:space="preserve">  Технический надзор</t>
  </si>
  <si>
    <t>690,41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</si>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</sst>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0039062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50</v>
      </c>
    </row>
    <row r="2" ht="12.75">
      <c r="J2" s="40" t="s">
        <v>51</v>
      </c>
    </row>
    <row r="3" ht="12.75">
      <c r="J3" s="40" t="s">
        <v>52</v>
      </c>
    </row>
    <row r="4" ht="12.75">
      <c r="J4" s="40"/>
    </row>
    <row r="5" ht="12.75">
      <c r="J5" s="40" t="s">
        <v>53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188.5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6</v>
      </c>
      <c r="F12" s="9"/>
      <c r="G12" s="3" t="s">
        <v>7</v>
      </c>
      <c r="I12" s="8">
        <v>1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24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-570.2</v>
      </c>
      <c r="C19" s="14">
        <f>D19+E19+F19+G19</f>
        <v>16717.45</v>
      </c>
      <c r="D19" s="15">
        <v>16717.45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16147.25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0</v>
      </c>
      <c r="C20" s="14">
        <f aca="true" t="shared" si="1" ref="C20:C26">D20+E20+F20+G20</f>
        <v>15638.76</v>
      </c>
      <c r="D20" s="15">
        <v>9794.52</v>
      </c>
      <c r="E20" s="15">
        <v>5844.24</v>
      </c>
      <c r="F20" s="15">
        <v>0</v>
      </c>
      <c r="G20" s="15">
        <v>0</v>
      </c>
      <c r="H20" s="14">
        <v>0</v>
      </c>
      <c r="I20" s="16">
        <f t="shared" si="0"/>
        <v>15638.76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0</v>
      </c>
      <c r="C21" s="14">
        <f t="shared" si="1"/>
        <v>17358.739999999998</v>
      </c>
      <c r="D21" s="15">
        <v>12170.74</v>
      </c>
      <c r="E21" s="15">
        <v>5188</v>
      </c>
      <c r="F21" s="15">
        <v>0</v>
      </c>
      <c r="G21" s="15">
        <v>0</v>
      </c>
      <c r="H21" s="14">
        <v>0</v>
      </c>
      <c r="I21" s="16">
        <f t="shared" si="0"/>
        <v>17358.739999999998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2334.78</v>
      </c>
      <c r="D22" s="15">
        <v>2334.78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2334.78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0</v>
      </c>
      <c r="C23" s="14">
        <f t="shared" si="1"/>
        <v>1341.84924</v>
      </c>
      <c r="D23" s="15">
        <f>D20*$N$23*0.01</f>
        <v>1341.84924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1341.84924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-570.2</v>
      </c>
      <c r="C24" s="14">
        <f t="shared" si="1"/>
        <v>30399.560760000004</v>
      </c>
      <c r="D24" s="15">
        <f>D19+D21-D22-D23</f>
        <v>25211.560760000004</v>
      </c>
      <c r="E24" s="15">
        <f>E19+E21-E22-E23</f>
        <v>5188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29829.360760000003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-269.58</v>
      </c>
      <c r="C26" s="20">
        <f t="shared" si="1"/>
        <v>23100.89</v>
      </c>
      <c r="D26" s="20">
        <v>13297.14</v>
      </c>
      <c r="E26" s="20">
        <v>9803.75</v>
      </c>
      <c r="F26" s="20">
        <v>0</v>
      </c>
      <c r="G26" s="20">
        <v>0</v>
      </c>
      <c r="H26" s="20">
        <v>-123.84</v>
      </c>
      <c r="I26" s="20">
        <f>B26+C26+H26</f>
        <v>22707.469999999998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 t="s">
        <v>43</v>
      </c>
      <c r="J31" s="39" t="s">
        <v>44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45</v>
      </c>
      <c r="B32" s="42"/>
      <c r="C32" s="42"/>
      <c r="D32" s="42"/>
      <c r="E32" s="42"/>
      <c r="F32" s="42"/>
      <c r="G32" s="42"/>
      <c r="H32" s="38" t="s">
        <v>46</v>
      </c>
      <c r="I32" s="39"/>
      <c r="J32" s="39" t="s">
        <v>47</v>
      </c>
      <c r="L32" s="37" t="s">
        <v>45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48</v>
      </c>
      <c r="B33" s="42"/>
      <c r="C33" s="42"/>
      <c r="D33" s="42"/>
      <c r="E33" s="42"/>
      <c r="F33" s="42"/>
      <c r="G33" s="42"/>
      <c r="H33" s="38" t="s">
        <v>46</v>
      </c>
      <c r="I33" s="39"/>
      <c r="J33" s="39" t="s">
        <v>49</v>
      </c>
      <c r="L33" s="37" t="s">
        <v>48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3"/>
      <c r="B34" s="3"/>
      <c r="C34" s="3"/>
      <c r="D34" s="3"/>
      <c r="E34" s="3"/>
      <c r="F34" s="3"/>
      <c r="G34" s="3"/>
      <c r="H34" s="3"/>
      <c r="I34" s="26"/>
      <c r="J34" s="2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9:30" s="32" customFormat="1" ht="9.75">
      <c r="I35" s="34"/>
      <c r="J35" s="3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9:30" s="32" customFormat="1" ht="9.75">
      <c r="I36" s="34"/>
      <c r="J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5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</mergeCells>
  <printOptions/>
  <pageMargins left="0.75" right="0.75" top="1" bottom="1" header="0.5" footer="0.5"/>
  <pageSetup fitToHeight="10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2010-02-04T04:48:47Z</cp:lastPrinted>
  <dcterms:created xsi:type="dcterms:W3CDTF">2010-01-22T02:30:47Z</dcterms:created>
  <dcterms:modified xsi:type="dcterms:W3CDTF">2010-02-04T04:48:53Z</dcterms:modified>
  <cp:category/>
  <cp:version/>
  <cp:contentType/>
  <cp:contentStatus/>
</cp:coreProperties>
</file>