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'Лист1'!$A$1:$J$34</definedName>
  </definedNames>
  <calcPr fullCalcOnLoad="1"/>
</workbook>
</file>

<file path=xl/sharedStrings.xml><?xml version="1.0" encoding="utf-8"?>
<sst xmlns="http://schemas.openxmlformats.org/spreadsheetml/2006/main" count="65" uniqueCount="58">
  <si>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</si>
  <si>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</si>
  <si>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</si>
  <si>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</si>
  <si>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</si>
  <si>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</si>
  <si>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</si>
  <si>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</si>
  <si>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</si>
  <si>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</si>
  <si>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</si>
  <si>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</si>
  <si>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</si>
  <si>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</si>
  <si>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</si>
  <si>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</si>
  <si>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</si>
  <si>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</si>
  <si>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</si>
  <si>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</si>
  <si>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</si>
  <si>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</si>
  <si>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</si>
  <si>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</si>
  <si>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</si>
  <si>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</si>
  <si>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</si>
  <si>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</si>
  <si>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</si>
  <si>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</si>
  <si>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</si>
  <si>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</si>
  <si>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</si>
  <si>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Народная д.2</t>
  </si>
  <si>
    <t>2009 год ()</t>
  </si>
  <si>
    <t>начисление - 1(1394,99), 2(1394,99), 3(1394,99), 4(1394,99), 5(1394,99), 6(1394,99), 7(1394,99), 8(1394,99), 9(1394,99), 10(1394,99), 11(1394,99), 12(1394,99)</t>
  </si>
  <si>
    <t>оплата - 1(1008,47), 2(853,24), 3(1554,34), 4(933,41), 5(1471,56), 6(310,48), 7(1750,69), 8(1084,52), 9(1803,46), 10(1672,04), 11(1238,2), 12(892,82)</t>
  </si>
  <si>
    <t>195,3</t>
  </si>
  <si>
    <t>СОДЕРЖАНИЕ ОБЩЕГО ИМУЩЕСТВА</t>
  </si>
  <si>
    <t>Прочие прямые затраты</t>
  </si>
  <si>
    <t xml:space="preserve">  Аварийно-диспетчерское обслуживание</t>
  </si>
  <si>
    <t xml:space="preserve">  </t>
  </si>
  <si>
    <t>м2</t>
  </si>
  <si>
    <t>271,4</t>
  </si>
  <si>
    <t>2022,04</t>
  </si>
  <si>
    <t xml:space="preserve">  Паспортный стол</t>
  </si>
  <si>
    <t>-</t>
  </si>
  <si>
    <t>348,33</t>
  </si>
  <si>
    <t xml:space="preserve">  Технический надзор</t>
  </si>
  <si>
    <t>994,05</t>
  </si>
  <si>
    <t xml:space="preserve">  Электроэнергия МОП</t>
  </si>
  <si>
    <t xml:space="preserve"> МОП</t>
  </si>
  <si>
    <t>кВт</t>
  </si>
  <si>
    <t>1009,26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</si>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</sst>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54</v>
      </c>
    </row>
    <row r="2" ht="12.75">
      <c r="J2" s="40" t="s">
        <v>55</v>
      </c>
    </row>
    <row r="3" ht="12.75">
      <c r="J3" s="40" t="s">
        <v>56</v>
      </c>
    </row>
    <row r="4" ht="12.75">
      <c r="J4" s="40"/>
    </row>
    <row r="5" ht="12.75">
      <c r="J5" s="40" t="s">
        <v>57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271.4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8</v>
      </c>
      <c r="F12" s="9"/>
      <c r="G12" s="3" t="s">
        <v>7</v>
      </c>
      <c r="I12" s="8">
        <v>6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21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-14926.33</v>
      </c>
      <c r="C19" s="14">
        <f>D19+E19+F19+G19</f>
        <v>40710.42</v>
      </c>
      <c r="D19" s="15">
        <v>40710.42</v>
      </c>
      <c r="E19" s="15">
        <v>0</v>
      </c>
      <c r="F19" s="15">
        <v>0</v>
      </c>
      <c r="G19" s="15">
        <v>0</v>
      </c>
      <c r="H19" s="14">
        <v>6255.14</v>
      </c>
      <c r="I19" s="16">
        <f aca="true" t="shared" si="0" ref="I19:I24">B19+C19+H19</f>
        <v>32039.229999999996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16870.2</v>
      </c>
      <c r="C20" s="14">
        <f aca="true" t="shared" si="1" ref="C20:C26">D20+E20+F20+G20</f>
        <v>16739.88</v>
      </c>
      <c r="D20" s="15">
        <v>16739.88</v>
      </c>
      <c r="E20" s="15">
        <v>0</v>
      </c>
      <c r="F20" s="15">
        <v>0</v>
      </c>
      <c r="G20" s="15">
        <v>0</v>
      </c>
      <c r="H20" s="14">
        <v>3585.6</v>
      </c>
      <c r="I20" s="16">
        <f t="shared" si="0"/>
        <v>37195.68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15152.88</v>
      </c>
      <c r="C21" s="14">
        <f t="shared" si="1"/>
        <v>15035.83</v>
      </c>
      <c r="D21" s="15">
        <v>15035.83</v>
      </c>
      <c r="E21" s="15">
        <v>0</v>
      </c>
      <c r="F21" s="15">
        <v>0</v>
      </c>
      <c r="G21" s="15">
        <v>0</v>
      </c>
      <c r="H21" s="14">
        <v>3194.95</v>
      </c>
      <c r="I21" s="16">
        <f t="shared" si="0"/>
        <v>33383.659999999996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4373.68</v>
      </c>
      <c r="D22" s="15">
        <v>4373.68</v>
      </c>
      <c r="E22" s="15">
        <v>0</v>
      </c>
      <c r="F22" s="15">
        <v>0</v>
      </c>
      <c r="G22" s="15">
        <v>0</v>
      </c>
      <c r="H22" s="14">
        <v>0</v>
      </c>
      <c r="I22" s="16">
        <f t="shared" si="0"/>
        <v>4373.68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2311.2174</v>
      </c>
      <c r="C23" s="14">
        <f t="shared" si="1"/>
        <v>2293.3635600000002</v>
      </c>
      <c r="D23" s="15">
        <f>D20*$N$23*0.01</f>
        <v>2293.3635600000002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4604.58096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-2084.6674000000007</v>
      </c>
      <c r="C24" s="14">
        <f t="shared" si="1"/>
        <v>49079.20644</v>
      </c>
      <c r="D24" s="15">
        <f>D19+D21-D22-D23</f>
        <v>49079.20644</v>
      </c>
      <c r="E24" s="15">
        <f>E19+E21-E22-E23</f>
        <v>0</v>
      </c>
      <c r="F24" s="15">
        <f>F19+F21-F22-F23</f>
        <v>0</v>
      </c>
      <c r="G24" s="15">
        <f>G19+G21-G22-G23</f>
        <v>0</v>
      </c>
      <c r="H24" s="14">
        <f>H19+H21-H22-H23</f>
        <v>9450.09</v>
      </c>
      <c r="I24" s="16">
        <f t="shared" si="0"/>
        <v>56444.62904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3548.57</v>
      </c>
      <c r="C26" s="20">
        <f t="shared" si="1"/>
        <v>3514.08</v>
      </c>
      <c r="D26" s="20">
        <v>3521.17</v>
      </c>
      <c r="E26" s="20">
        <v>-7.09</v>
      </c>
      <c r="F26" s="20">
        <v>0</v>
      </c>
      <c r="G26" s="20">
        <v>0</v>
      </c>
      <c r="H26" s="20">
        <v>814.9</v>
      </c>
      <c r="I26" s="20">
        <f>B26+C26+H26</f>
        <v>7877.549999999999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 t="s">
        <v>41</v>
      </c>
      <c r="E31" s="42"/>
      <c r="F31" s="42"/>
      <c r="G31" s="42"/>
      <c r="H31" s="38" t="s">
        <v>42</v>
      </c>
      <c r="I31" s="39" t="s">
        <v>43</v>
      </c>
      <c r="J31" s="39" t="s">
        <v>44</v>
      </c>
      <c r="L31" s="37" t="s">
        <v>40</v>
      </c>
      <c r="M31" s="33"/>
      <c r="N31" s="37" t="s">
        <v>41</v>
      </c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2" t="s">
        <v>45</v>
      </c>
      <c r="B32" s="42"/>
      <c r="C32" s="42"/>
      <c r="D32" s="42"/>
      <c r="E32" s="42"/>
      <c r="F32" s="42"/>
      <c r="G32" s="42"/>
      <c r="H32" s="38" t="s">
        <v>46</v>
      </c>
      <c r="I32" s="39"/>
      <c r="J32" s="39" t="s">
        <v>47</v>
      </c>
      <c r="L32" s="37" t="s">
        <v>45</v>
      </c>
      <c r="M32" s="33"/>
      <c r="N32" s="37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48</v>
      </c>
      <c r="B33" s="42"/>
      <c r="C33" s="42"/>
      <c r="D33" s="42"/>
      <c r="E33" s="42"/>
      <c r="F33" s="42"/>
      <c r="G33" s="42"/>
      <c r="H33" s="38" t="s">
        <v>46</v>
      </c>
      <c r="I33" s="39"/>
      <c r="J33" s="39" t="s">
        <v>49</v>
      </c>
      <c r="L33" s="37" t="s">
        <v>48</v>
      </c>
      <c r="M33" s="33"/>
      <c r="N33" s="37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50</v>
      </c>
      <c r="B34" s="42"/>
      <c r="C34" s="42"/>
      <c r="D34" s="42" t="s">
        <v>51</v>
      </c>
      <c r="E34" s="42"/>
      <c r="F34" s="42"/>
      <c r="G34" s="42"/>
      <c r="H34" s="38" t="s">
        <v>52</v>
      </c>
      <c r="I34" s="39">
        <v>801</v>
      </c>
      <c r="J34" s="39" t="s">
        <v>53</v>
      </c>
      <c r="L34" s="37" t="s">
        <v>50</v>
      </c>
      <c r="M34" s="33"/>
      <c r="N34" s="37" t="s">
        <v>51</v>
      </c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3"/>
      <c r="B35" s="3"/>
      <c r="C35" s="3"/>
      <c r="D35" s="3"/>
      <c r="E35" s="3"/>
      <c r="F35" s="3"/>
      <c r="G35" s="3"/>
      <c r="H35" s="3"/>
      <c r="I35" s="26"/>
      <c r="J35" s="26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9:30" s="32" customFormat="1" ht="9.75">
      <c r="I36" s="34"/>
      <c r="J36" s="34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9:30" s="32" customFormat="1" ht="9.75">
      <c r="I37" s="34"/>
      <c r="J37" s="34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27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4:C34"/>
    <mergeCell ref="D34:G34"/>
    <mergeCell ref="A32:C32"/>
    <mergeCell ref="D32:G32"/>
    <mergeCell ref="A33:C33"/>
    <mergeCell ref="D33:G33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2010-02-04T08:56:25Z</cp:lastPrinted>
  <dcterms:created xsi:type="dcterms:W3CDTF">2010-01-22T02:30:47Z</dcterms:created>
  <dcterms:modified xsi:type="dcterms:W3CDTF">2010-02-04T08:56:30Z</dcterms:modified>
  <cp:category/>
  <cp:version/>
  <cp:contentType/>
  <cp:contentStatus/>
</cp:coreProperties>
</file>