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'Лист1'!$A$1:$J$44</definedName>
  </definedNames>
  <calcPr fullCalcOnLoad="1"/>
</workbook>
</file>

<file path=xl/sharedStrings.xml><?xml version="1.0" encoding="utf-8"?>
<sst xmlns="http://schemas.openxmlformats.org/spreadsheetml/2006/main" count="116" uniqueCount="84">
  <si>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</si>
  <si>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</si>
  <si>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</si>
  <si>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</si>
  <si>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</si>
  <si>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</si>
  <si>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</si>
  <si>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</si>
  <si>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</si>
  <si>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</si>
  <si>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</si>
  <si>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</si>
  <si>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</si>
  <si>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</si>
  <si>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</si>
  <si>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</si>
  <si>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</si>
  <si>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</si>
  <si>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</si>
  <si>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</si>
  <si>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</si>
  <si>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</si>
  <si>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</si>
  <si>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</si>
  <si>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</si>
  <si>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</si>
  <si>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</si>
  <si>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</si>
  <si>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</si>
  <si>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</si>
  <si>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</si>
  <si>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</si>
  <si>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</si>
  <si>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д.29</t>
  </si>
  <si>
    <t>2009 год ()</t>
  </si>
  <si>
    <t>начисление - 1(749,86), 2(749,86), 3(749,86), 4(749,86), 5(749,86), 6(749,86), 7(749,86), 8(749,86), 9(749,86), 10(749,86), 11(749,86), 12(749,86)</t>
  </si>
  <si>
    <t>оплата - 1(406,18), 2(289,14), 3(945,46), 5(283,12), 6(865,85), 7(457,96), 8(911,01), 9(54,29), 10(919,76), 11(107,98), 12(265,59)</t>
  </si>
  <si>
    <t>-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</si>
  <si>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</si>
  <si>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</si>
  <si>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</si>
  <si>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</si>
  <si>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</si>
  <si>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175,2</t>
  </si>
  <si>
    <t>1303,44</t>
  </si>
  <si>
    <t xml:space="preserve">  Паспортный стол</t>
  </si>
  <si>
    <t>224,87</t>
  </si>
  <si>
    <t xml:space="preserve">  Технический надзор</t>
  </si>
  <si>
    <t>641,71</t>
  </si>
  <si>
    <t xml:space="preserve">  Электроэнергия МОП</t>
  </si>
  <si>
    <t xml:space="preserve"> МОП</t>
  </si>
  <si>
    <t>кВт</t>
  </si>
  <si>
    <t>2023,56</t>
  </si>
  <si>
    <t>Ремонт и обслуживание внутридомового инженерного оборудования</t>
  </si>
  <si>
    <t xml:space="preserve">  Консервация системы отопления</t>
  </si>
  <si>
    <t xml:space="preserve"> подвал</t>
  </si>
  <si>
    <t>м.п.</t>
  </si>
  <si>
    <t>54,4</t>
  </si>
  <si>
    <t>70,51</t>
  </si>
  <si>
    <t xml:space="preserve">  Ликвидация воздушных пробок (с/о)</t>
  </si>
  <si>
    <t xml:space="preserve"> кв. 2 кв. 4</t>
  </si>
  <si>
    <t>стояк</t>
  </si>
  <si>
    <t>223,86</t>
  </si>
  <si>
    <t xml:space="preserve">  Опрессовка</t>
  </si>
  <si>
    <t>дом</t>
  </si>
  <si>
    <t>191,13</t>
  </si>
  <si>
    <t xml:space="preserve">  Осмотр чердачных и подвальных помещений</t>
  </si>
  <si>
    <t>62,5</t>
  </si>
  <si>
    <t>24,9</t>
  </si>
  <si>
    <t xml:space="preserve">  Отключение, включение стояков (с/о)</t>
  </si>
  <si>
    <t xml:space="preserve"> узел управления</t>
  </si>
  <si>
    <t>51,64</t>
  </si>
  <si>
    <t>ТЕКУЩИЙ РЕМОНТ</t>
  </si>
  <si>
    <t xml:space="preserve">  Замена и восстановление работоспособности отдельных элементов систем центрального отопления</t>
  </si>
  <si>
    <t>шт</t>
  </si>
  <si>
    <t>16494,02</t>
  </si>
  <si>
    <t xml:space="preserve">  Замена и восстановление работоспособности отдельных элементов электроснабжения</t>
  </si>
  <si>
    <t>686,37</t>
  </si>
  <si>
    <t xml:space="preserve">  Смена стояка отопления</t>
  </si>
  <si>
    <t>2290,96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</si>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</sst>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9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80</v>
      </c>
    </row>
    <row r="2" ht="12.75">
      <c r="J2" s="40" t="s">
        <v>81</v>
      </c>
    </row>
    <row r="3" ht="12.75">
      <c r="J3" s="40" t="s">
        <v>82</v>
      </c>
    </row>
    <row r="4" ht="12.75">
      <c r="J4" s="40"/>
    </row>
    <row r="5" ht="12.75">
      <c r="J5" s="40" t="s">
        <v>83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175.2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5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13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-127889.62</v>
      </c>
      <c r="C19" s="14">
        <f>D19+E19+F19+G19</f>
        <v>11181.38</v>
      </c>
      <c r="D19" s="15">
        <v>11181.38</v>
      </c>
      <c r="E19" s="15">
        <v>0</v>
      </c>
      <c r="F19" s="15">
        <v>0</v>
      </c>
      <c r="G19" s="15">
        <v>0</v>
      </c>
      <c r="H19" s="14">
        <v>0.04</v>
      </c>
      <c r="I19" s="16">
        <f aca="true" t="shared" si="0" ref="I19:I24">B19+C19+H19</f>
        <v>-116708.2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10890.48</v>
      </c>
      <c r="C20" s="14">
        <f aca="true" t="shared" si="1" ref="C20:C26">D20+E20+F20+G20</f>
        <v>8998.32</v>
      </c>
      <c r="D20" s="15">
        <v>8998.32</v>
      </c>
      <c r="E20" s="15">
        <v>0</v>
      </c>
      <c r="F20" s="15">
        <v>0</v>
      </c>
      <c r="G20" s="15">
        <v>0</v>
      </c>
      <c r="H20" s="14">
        <v>0</v>
      </c>
      <c r="I20" s="16">
        <f t="shared" si="0"/>
        <v>19888.8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8587.98</v>
      </c>
      <c r="C21" s="14">
        <f t="shared" si="1"/>
        <v>7095.86</v>
      </c>
      <c r="D21" s="15">
        <v>7095.86</v>
      </c>
      <c r="E21" s="15">
        <v>0</v>
      </c>
      <c r="F21" s="15">
        <v>0</v>
      </c>
      <c r="G21" s="15">
        <v>0</v>
      </c>
      <c r="H21" s="14">
        <v>0</v>
      </c>
      <c r="I21" s="16">
        <f t="shared" si="0"/>
        <v>15683.84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19471.35</v>
      </c>
      <c r="C22" s="14">
        <f t="shared" si="1"/>
        <v>4755.62</v>
      </c>
      <c r="D22" s="15">
        <v>4755.62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24226.969999999998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1491.9957599999998</v>
      </c>
      <c r="C23" s="14">
        <f t="shared" si="1"/>
        <v>1232.76984</v>
      </c>
      <c r="D23" s="15">
        <f>D20*$N$23*0.01</f>
        <v>1232.76984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2724.7655999999997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-140264.98575999998</v>
      </c>
      <c r="C24" s="14">
        <f t="shared" si="1"/>
        <v>12288.850159999998</v>
      </c>
      <c r="D24" s="15">
        <f>D19+D21-D22-D23</f>
        <v>12288.850159999998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0.04</v>
      </c>
      <c r="I24" s="16">
        <f t="shared" si="0"/>
        <v>-127976.09559999999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2568.87</v>
      </c>
      <c r="C26" s="20">
        <f t="shared" si="1"/>
        <v>2121.4</v>
      </c>
      <c r="D26" s="20">
        <v>2122.54</v>
      </c>
      <c r="E26" s="20">
        <v>-1.14</v>
      </c>
      <c r="F26" s="20">
        <v>0</v>
      </c>
      <c r="G26" s="20">
        <v>0</v>
      </c>
      <c r="H26" s="20">
        <v>-17.92</v>
      </c>
      <c r="I26" s="20">
        <f>B26+C26+H26</f>
        <v>4672.35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37</v>
      </c>
      <c r="I32" s="39"/>
      <c r="J32" s="39" t="s">
        <v>46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47</v>
      </c>
      <c r="B33" s="42"/>
      <c r="C33" s="42"/>
      <c r="D33" s="42"/>
      <c r="E33" s="42"/>
      <c r="F33" s="42"/>
      <c r="G33" s="42"/>
      <c r="H33" s="38" t="s">
        <v>37</v>
      </c>
      <c r="I33" s="39"/>
      <c r="J33" s="39" t="s">
        <v>48</v>
      </c>
      <c r="L33" s="37" t="s">
        <v>47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49</v>
      </c>
      <c r="B34" s="42"/>
      <c r="C34" s="42"/>
      <c r="D34" s="42" t="s">
        <v>50</v>
      </c>
      <c r="E34" s="42"/>
      <c r="F34" s="42"/>
      <c r="G34" s="42"/>
      <c r="H34" s="38" t="s">
        <v>51</v>
      </c>
      <c r="I34" s="39">
        <v>1606</v>
      </c>
      <c r="J34" s="39" t="s">
        <v>52</v>
      </c>
      <c r="L34" s="37" t="s">
        <v>49</v>
      </c>
      <c r="M34" s="33"/>
      <c r="N34" s="37" t="s">
        <v>50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53</v>
      </c>
      <c r="B35" s="43"/>
      <c r="C35" s="43"/>
      <c r="D35" s="43"/>
      <c r="E35" s="43"/>
      <c r="F35" s="43"/>
      <c r="G35" s="43"/>
      <c r="H35" s="43"/>
      <c r="I35" s="43"/>
      <c r="J35" s="4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54</v>
      </c>
      <c r="B36" s="42"/>
      <c r="C36" s="42"/>
      <c r="D36" s="42" t="s">
        <v>55</v>
      </c>
      <c r="E36" s="42"/>
      <c r="F36" s="42"/>
      <c r="G36" s="42"/>
      <c r="H36" s="38" t="s">
        <v>56</v>
      </c>
      <c r="I36" s="39" t="s">
        <v>57</v>
      </c>
      <c r="J36" s="39" t="s">
        <v>58</v>
      </c>
      <c r="L36" s="37" t="s">
        <v>54</v>
      </c>
      <c r="M36" s="33"/>
      <c r="N36" s="37" t="s">
        <v>55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59</v>
      </c>
      <c r="B37" s="42"/>
      <c r="C37" s="42"/>
      <c r="D37" s="42" t="s">
        <v>60</v>
      </c>
      <c r="E37" s="42"/>
      <c r="F37" s="42"/>
      <c r="G37" s="42"/>
      <c r="H37" s="38" t="s">
        <v>61</v>
      </c>
      <c r="I37" s="39">
        <v>2</v>
      </c>
      <c r="J37" s="39" t="s">
        <v>62</v>
      </c>
      <c r="L37" s="37" t="s">
        <v>59</v>
      </c>
      <c r="M37" s="33"/>
      <c r="N37" s="37" t="s">
        <v>60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2" t="s">
        <v>63</v>
      </c>
      <c r="B38" s="42"/>
      <c r="C38" s="42"/>
      <c r="D38" s="42" t="s">
        <v>55</v>
      </c>
      <c r="E38" s="42"/>
      <c r="F38" s="42"/>
      <c r="G38" s="42"/>
      <c r="H38" s="38" t="s">
        <v>64</v>
      </c>
      <c r="I38" s="39">
        <v>1</v>
      </c>
      <c r="J38" s="39" t="s">
        <v>65</v>
      </c>
      <c r="L38" s="37" t="s">
        <v>63</v>
      </c>
      <c r="M38" s="33"/>
      <c r="N38" s="37" t="s">
        <v>55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19.5">
      <c r="A39" s="42" t="s">
        <v>66</v>
      </c>
      <c r="B39" s="42"/>
      <c r="C39" s="42"/>
      <c r="D39" s="42"/>
      <c r="E39" s="42"/>
      <c r="F39" s="42"/>
      <c r="G39" s="42"/>
      <c r="H39" s="38" t="s">
        <v>42</v>
      </c>
      <c r="I39" s="39" t="s">
        <v>67</v>
      </c>
      <c r="J39" s="39" t="s">
        <v>68</v>
      </c>
      <c r="L39" s="37" t="s">
        <v>66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69</v>
      </c>
      <c r="B40" s="42"/>
      <c r="C40" s="42"/>
      <c r="D40" s="42" t="s">
        <v>70</v>
      </c>
      <c r="E40" s="42"/>
      <c r="F40" s="42"/>
      <c r="G40" s="42"/>
      <c r="H40" s="38" t="s">
        <v>61</v>
      </c>
      <c r="I40" s="39">
        <v>2</v>
      </c>
      <c r="J40" s="39" t="s">
        <v>71</v>
      </c>
      <c r="L40" s="37" t="s">
        <v>69</v>
      </c>
      <c r="M40" s="33"/>
      <c r="N40" s="37" t="s">
        <v>70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3" t="s">
        <v>72</v>
      </c>
      <c r="B41" s="43"/>
      <c r="C41" s="43"/>
      <c r="D41" s="43"/>
      <c r="E41" s="43"/>
      <c r="F41" s="43"/>
      <c r="G41" s="43"/>
      <c r="H41" s="43"/>
      <c r="I41" s="43"/>
      <c r="J41" s="4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29.25">
      <c r="A42" s="42" t="s">
        <v>73</v>
      </c>
      <c r="B42" s="42"/>
      <c r="C42" s="42"/>
      <c r="D42" s="42" t="s">
        <v>55</v>
      </c>
      <c r="E42" s="42"/>
      <c r="F42" s="42"/>
      <c r="G42" s="42"/>
      <c r="H42" s="38" t="s">
        <v>74</v>
      </c>
      <c r="I42" s="39">
        <v>1</v>
      </c>
      <c r="J42" s="39" t="s">
        <v>75</v>
      </c>
      <c r="L42" s="37" t="s">
        <v>73</v>
      </c>
      <c r="M42" s="33"/>
      <c r="N42" s="37" t="s">
        <v>55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29.25">
      <c r="A43" s="42" t="s">
        <v>76</v>
      </c>
      <c r="B43" s="42"/>
      <c r="C43" s="42"/>
      <c r="D43" s="42" t="s">
        <v>55</v>
      </c>
      <c r="E43" s="42"/>
      <c r="F43" s="42"/>
      <c r="G43" s="42"/>
      <c r="H43" s="38" t="s">
        <v>56</v>
      </c>
      <c r="I43" s="39">
        <v>4</v>
      </c>
      <c r="J43" s="39" t="s">
        <v>77</v>
      </c>
      <c r="L43" s="37" t="s">
        <v>76</v>
      </c>
      <c r="M43" s="33"/>
      <c r="N43" s="37" t="s">
        <v>55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2" t="s">
        <v>78</v>
      </c>
      <c r="B44" s="42"/>
      <c r="C44" s="42"/>
      <c r="D44" s="42" t="s">
        <v>55</v>
      </c>
      <c r="E44" s="42"/>
      <c r="F44" s="42"/>
      <c r="G44" s="42"/>
      <c r="H44" s="38" t="s">
        <v>56</v>
      </c>
      <c r="I44" s="39">
        <v>2</v>
      </c>
      <c r="J44" s="39" t="s">
        <v>79</v>
      </c>
      <c r="L44" s="37" t="s">
        <v>78</v>
      </c>
      <c r="M44" s="33"/>
      <c r="N44" s="37" t="s">
        <v>55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3"/>
      <c r="B45" s="3"/>
      <c r="C45" s="3"/>
      <c r="D45" s="3"/>
      <c r="E45" s="3"/>
      <c r="F45" s="3"/>
      <c r="G45" s="3"/>
      <c r="H45" s="3"/>
      <c r="I45" s="26"/>
      <c r="J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45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  <mergeCell ref="A34:C34"/>
    <mergeCell ref="D34:G34"/>
    <mergeCell ref="A35:J35"/>
    <mergeCell ref="A36:C36"/>
    <mergeCell ref="D36:G36"/>
    <mergeCell ref="A37:C37"/>
    <mergeCell ref="D37:G37"/>
    <mergeCell ref="A38:C38"/>
    <mergeCell ref="D38:G38"/>
    <mergeCell ref="A39:C39"/>
    <mergeCell ref="D39:G39"/>
    <mergeCell ref="A40:C40"/>
    <mergeCell ref="D40:G40"/>
    <mergeCell ref="A44:C44"/>
    <mergeCell ref="D44:G44"/>
    <mergeCell ref="A41:J41"/>
    <mergeCell ref="A42:C42"/>
    <mergeCell ref="D42:G42"/>
    <mergeCell ref="A43:C43"/>
    <mergeCell ref="D43:G43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2010-02-04T09:05:18Z</cp:lastPrinted>
  <dcterms:created xsi:type="dcterms:W3CDTF">2010-01-22T02:30:47Z</dcterms:created>
  <dcterms:modified xsi:type="dcterms:W3CDTF">2010-02-04T09:05:29Z</dcterms:modified>
  <cp:category/>
  <cp:version/>
  <cp:contentType/>
  <cp:contentStatus/>
</cp:coreProperties>
</file>