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'Лист1'!$A$1:$J$33</definedName>
  </definedNames>
  <calcPr fullCalcOnLoad="1"/>
</workbook>
</file>

<file path=xl/sharedStrings.xml><?xml version="1.0" encoding="utf-8"?>
<sst xmlns="http://schemas.openxmlformats.org/spreadsheetml/2006/main" count="60" uniqueCount="53">
  <si>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</si>
  <si>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</si>
  <si>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</si>
  <si>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</si>
  <si>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</si>
  <si>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</si>
  <si>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</si>
  <si>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</si>
  <si>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</si>
  <si>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</si>
  <si>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</si>
  <si>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</si>
  <si>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</si>
  <si>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</si>
  <si>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</si>
  <si>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</si>
  <si>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</si>
  <si>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</si>
  <si>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</si>
  <si>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</si>
  <si>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</si>
  <si>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</si>
  <si>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</si>
  <si>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</si>
  <si>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</si>
  <si>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</si>
  <si>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</si>
  <si>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</si>
  <si>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</si>
  <si>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</si>
  <si>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</si>
  <si>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</si>
  <si>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</si>
  <si>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Рабочая д.30</t>
  </si>
  <si>
    <t>2009 год ()</t>
  </si>
  <si>
    <t>начисление - 1(1171,1), 2(1171,1), 3(1171,1), 4(1171,1), 5(1171,1), 6(1171,1), 7(1171,1), 8(1171,1), 9(1171,1), 10(1171,1), 11(1171,1), 12(1171,1)</t>
  </si>
  <si>
    <t>оплата - 3(2460,97), 7(1640,63)</t>
  </si>
  <si>
    <t>-</t>
  </si>
  <si>
    <t>СОДЕРЖАНИЕ ОБЩЕГО ИМУЩЕСТВА</t>
  </si>
  <si>
    <t>Прочие прямые затраты</t>
  </si>
  <si>
    <t xml:space="preserve">  Аварийно-диспетчерское обслуживание</t>
  </si>
  <si>
    <t xml:space="preserve">  </t>
  </si>
  <si>
    <t>м2</t>
  </si>
  <si>
    <t>167,3</t>
  </si>
  <si>
    <t>1244,74</t>
  </si>
  <si>
    <t xml:space="preserve">  Паспортный стол</t>
  </si>
  <si>
    <t>214,72</t>
  </si>
  <si>
    <t xml:space="preserve">  Технический надзор</t>
  </si>
  <si>
    <t>612,76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</si>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</sst>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0039062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49</v>
      </c>
    </row>
    <row r="2" ht="12.75">
      <c r="J2" s="40" t="s">
        <v>50</v>
      </c>
    </row>
    <row r="3" ht="12.75">
      <c r="J3" s="40" t="s">
        <v>51</v>
      </c>
    </row>
    <row r="4" ht="12.75">
      <c r="J4" s="40"/>
    </row>
    <row r="5" ht="12.75">
      <c r="J5" s="40" t="s">
        <v>52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167.3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4</v>
      </c>
      <c r="F12" s="9"/>
      <c r="G12" s="3" t="s">
        <v>7</v>
      </c>
      <c r="I12" s="8" t="s">
        <v>37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23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-19929.53</v>
      </c>
      <c r="C19" s="14">
        <f>D19+E19+F19+G19</f>
        <v>18904.17</v>
      </c>
      <c r="D19" s="15">
        <v>18904.17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-1025.3600000000006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10399.32</v>
      </c>
      <c r="C20" s="14">
        <f aca="true" t="shared" si="1" ref="C20:C26">D20+E20+F20+G20</f>
        <v>14053.2</v>
      </c>
      <c r="D20" s="15">
        <v>14053.2</v>
      </c>
      <c r="E20" s="15">
        <v>0</v>
      </c>
      <c r="F20" s="15">
        <v>0</v>
      </c>
      <c r="G20" s="15">
        <v>0</v>
      </c>
      <c r="H20" s="14">
        <v>0</v>
      </c>
      <c r="I20" s="16">
        <f t="shared" si="0"/>
        <v>24452.52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3156.58</v>
      </c>
      <c r="C21" s="14">
        <f t="shared" si="1"/>
        <v>4265.64</v>
      </c>
      <c r="D21" s="15">
        <v>4265.64</v>
      </c>
      <c r="E21" s="15">
        <v>0</v>
      </c>
      <c r="F21" s="15">
        <v>0</v>
      </c>
      <c r="G21" s="15">
        <v>0</v>
      </c>
      <c r="H21" s="14">
        <v>0</v>
      </c>
      <c r="I21" s="16">
        <f t="shared" si="0"/>
        <v>7422.22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2072.22</v>
      </c>
      <c r="D22" s="15">
        <v>2072.22</v>
      </c>
      <c r="E22" s="15">
        <v>0</v>
      </c>
      <c r="F22" s="15">
        <v>0</v>
      </c>
      <c r="G22" s="15">
        <v>0</v>
      </c>
      <c r="H22" s="14">
        <v>0</v>
      </c>
      <c r="I22" s="16">
        <f t="shared" si="0"/>
        <v>2072.22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1424.7068399999998</v>
      </c>
      <c r="C23" s="14">
        <f t="shared" si="1"/>
        <v>1925.2884</v>
      </c>
      <c r="D23" s="15">
        <f>D20*$N$23*0.01</f>
        <v>1925.2884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3349.9952399999997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-18197.656839999996</v>
      </c>
      <c r="C24" s="14">
        <f t="shared" si="1"/>
        <v>19172.301599999995</v>
      </c>
      <c r="D24" s="15">
        <f>D19+D21-D22-D23</f>
        <v>19172.301599999995</v>
      </c>
      <c r="E24" s="15">
        <f>E19+E21-E22-E23</f>
        <v>0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974.6447599999992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25344.17</v>
      </c>
      <c r="C26" s="20">
        <f t="shared" si="1"/>
        <v>33894.58</v>
      </c>
      <c r="D26" s="20">
        <v>33891.07</v>
      </c>
      <c r="E26" s="20">
        <v>3.51</v>
      </c>
      <c r="F26" s="20">
        <v>0</v>
      </c>
      <c r="G26" s="20">
        <v>0</v>
      </c>
      <c r="H26" s="20">
        <v>546.86</v>
      </c>
      <c r="I26" s="20">
        <f>B26+C26+H26</f>
        <v>59785.61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 t="s">
        <v>41</v>
      </c>
      <c r="E31" s="42"/>
      <c r="F31" s="42"/>
      <c r="G31" s="42"/>
      <c r="H31" s="38" t="s">
        <v>42</v>
      </c>
      <c r="I31" s="39" t="s">
        <v>43</v>
      </c>
      <c r="J31" s="39" t="s">
        <v>44</v>
      </c>
      <c r="L31" s="37" t="s">
        <v>40</v>
      </c>
      <c r="M31" s="33"/>
      <c r="N31" s="37" t="s">
        <v>41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45</v>
      </c>
      <c r="B32" s="42"/>
      <c r="C32" s="42"/>
      <c r="D32" s="42"/>
      <c r="E32" s="42"/>
      <c r="F32" s="42"/>
      <c r="G32" s="42"/>
      <c r="H32" s="38" t="s">
        <v>37</v>
      </c>
      <c r="I32" s="39"/>
      <c r="J32" s="39" t="s">
        <v>46</v>
      </c>
      <c r="L32" s="37" t="s">
        <v>45</v>
      </c>
      <c r="M32" s="33"/>
      <c r="N32" s="3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47</v>
      </c>
      <c r="B33" s="42"/>
      <c r="C33" s="42"/>
      <c r="D33" s="42"/>
      <c r="E33" s="42"/>
      <c r="F33" s="42"/>
      <c r="G33" s="42"/>
      <c r="H33" s="38" t="s">
        <v>37</v>
      </c>
      <c r="I33" s="39"/>
      <c r="J33" s="39" t="s">
        <v>48</v>
      </c>
      <c r="L33" s="37" t="s">
        <v>47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3"/>
      <c r="B34" s="3"/>
      <c r="C34" s="3"/>
      <c r="D34" s="3"/>
      <c r="E34" s="3"/>
      <c r="F34" s="3"/>
      <c r="G34" s="3"/>
      <c r="H34" s="3"/>
      <c r="I34" s="26"/>
      <c r="J34" s="2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9:30" s="32" customFormat="1" ht="9.75">
      <c r="I35" s="34"/>
      <c r="J35" s="3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9:30" s="32" customFormat="1" ht="9.75">
      <c r="I36" s="34"/>
      <c r="J36" s="3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9:30" s="32" customFormat="1" ht="9.75">
      <c r="I37" s="34"/>
      <c r="J37" s="3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9:30" s="32" customFormat="1" ht="9.75">
      <c r="I38" s="34"/>
      <c r="J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5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C32"/>
    <mergeCell ref="D32:G32"/>
    <mergeCell ref="A33:C33"/>
    <mergeCell ref="D33:G33"/>
  </mergeCells>
  <printOptions/>
  <pageMargins left="0.75" right="0.75" top="1" bottom="1" header="0.5" footer="0.5"/>
  <pageSetup fitToHeight="10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2010-02-04T09:05:37Z</cp:lastPrinted>
  <dcterms:created xsi:type="dcterms:W3CDTF">2010-01-22T02:30:47Z</dcterms:created>
  <dcterms:modified xsi:type="dcterms:W3CDTF">2010-02-04T09:05:40Z</dcterms:modified>
  <cp:category/>
  <cp:version/>
  <cp:contentType/>
  <cp:contentStatus/>
</cp:coreProperties>
</file>