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'Лист1'!$A$1:$J$43</definedName>
  </definedNames>
  <calcPr fullCalcOnLoad="1"/>
</workbook>
</file>

<file path=xl/sharedStrings.xml><?xml version="1.0" encoding="utf-8"?>
<sst xmlns="http://schemas.openxmlformats.org/spreadsheetml/2006/main" count="108" uniqueCount="82">
  <si>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</si>
  <si>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</si>
  <si>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</si>
  <si>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</si>
  <si>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</si>
  <si>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</si>
  <si>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</si>
  <si>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</si>
  <si>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</si>
  <si>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</si>
  <si>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</si>
  <si>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</si>
  <si>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</si>
  <si>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</si>
  <si>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</si>
  <si>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</si>
  <si>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</si>
  <si>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</si>
  <si>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</si>
  <si>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</si>
  <si>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</si>
  <si>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</si>
  <si>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</si>
  <si>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</si>
  <si>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</si>
  <si>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</si>
  <si>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</si>
  <si>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</si>
  <si>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</si>
  <si>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</si>
  <si>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</si>
  <si>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</si>
  <si>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</si>
  <si>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Циолковского д.18/1</t>
  </si>
  <si>
    <t>2009 год ()</t>
  </si>
  <si>
    <t>начисление - 1(392,24), 2(392,24), 3(392,24), 4(392,24), 5(392,24), 6(392,24), 7(392,24), 8(392,24), 9(392,24), 10(392,24), 11(392,24), 12(392,24)</t>
  </si>
  <si>
    <t>оплата - 1(734,78), 2(815,91), 3(2676,2), 4(1254,15), 5(1389,14), 6(1294,72), 7(1713,78), 8(1110,22), 9(1661,99), 10(1088,73), 11(1358,52), 12(2977,6)</t>
  </si>
  <si>
    <t>79,4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</si>
  <si>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</si>
  <si>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</si>
  <si>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</si>
  <si>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</si>
  <si>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1679,68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</si>
  <si>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</si>
  <si>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</si>
  <si>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</si>
  <si>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</si>
  <si>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590,76</t>
  </si>
  <si>
    <t xml:space="preserve">  Паспортный стол</t>
  </si>
  <si>
    <t>101,89</t>
  </si>
  <si>
    <t xml:space="preserve">  Технический надзор</t>
  </si>
  <si>
    <t>290,83</t>
  </si>
  <si>
    <t xml:space="preserve">  Электроэнергия МОП</t>
  </si>
  <si>
    <t xml:space="preserve"> МОП-м/эт.дом</t>
  </si>
  <si>
    <t>кВт</t>
  </si>
  <si>
    <t>329,75</t>
  </si>
  <si>
    <t>471,54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</si>
  <si>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</si>
  <si>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</si>
  <si>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теплотрасса</t>
  </si>
  <si>
    <t>0,968</t>
  </si>
  <si>
    <t>113,98</t>
  </si>
  <si>
    <t xml:space="preserve">  Консервация системы отопления</t>
  </si>
  <si>
    <t>м.п.</t>
  </si>
  <si>
    <t>260,7</t>
  </si>
  <si>
    <t>337,89</t>
  </si>
  <si>
    <t xml:space="preserve">  Опрессовка</t>
  </si>
  <si>
    <t>дом</t>
  </si>
  <si>
    <t>213,31</t>
  </si>
  <si>
    <t xml:space="preserve">  Опрессовка теплотрассы</t>
  </si>
  <si>
    <t>702,72</t>
  </si>
  <si>
    <t xml:space="preserve">  Осмотр чердачных и подвальных помещений</t>
  </si>
  <si>
    <t>62,5</t>
  </si>
  <si>
    <t>24,9</t>
  </si>
  <si>
    <t xml:space="preserve">  Слив и наполнение водой системы отопления без осмотра системы</t>
  </si>
  <si>
    <t>1000 м3 здания</t>
  </si>
  <si>
    <t>0,208</t>
  </si>
  <si>
    <t>33,99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</si>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</sst>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6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0039062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78</v>
      </c>
    </row>
    <row r="2" ht="12.75">
      <c r="J2" s="40" t="s">
        <v>79</v>
      </c>
    </row>
    <row r="3" ht="12.75">
      <c r="J3" s="40" t="s">
        <v>80</v>
      </c>
    </row>
    <row r="4" ht="12.75">
      <c r="J4" s="40"/>
    </row>
    <row r="5" ht="12.75">
      <c r="J5" s="40" t="s">
        <v>81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79.4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3</v>
      </c>
      <c r="F12" s="9"/>
      <c r="G12" s="3" t="s">
        <v>7</v>
      </c>
      <c r="I12" s="8">
        <v>3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8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9001.59</v>
      </c>
      <c r="C19" s="14">
        <f>D19+E19+F19+G19</f>
        <v>-11716.35</v>
      </c>
      <c r="D19" s="15">
        <v>-11716.35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-2714.76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4935.6</v>
      </c>
      <c r="C20" s="14">
        <f aca="true" t="shared" si="1" ref="C20:C26">D20+E20+F20+G20</f>
        <v>6841.110000000001</v>
      </c>
      <c r="D20" s="15">
        <v>4706.88</v>
      </c>
      <c r="E20" s="15">
        <v>2134.23</v>
      </c>
      <c r="F20" s="15">
        <v>0</v>
      </c>
      <c r="G20" s="15">
        <v>0</v>
      </c>
      <c r="H20" s="14">
        <v>0</v>
      </c>
      <c r="I20" s="16">
        <f t="shared" si="0"/>
        <v>11776.710000000001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18953.78</v>
      </c>
      <c r="C21" s="14">
        <f t="shared" si="1"/>
        <v>25522.4</v>
      </c>
      <c r="D21" s="15">
        <v>18075.74</v>
      </c>
      <c r="E21" s="15">
        <v>7446.66</v>
      </c>
      <c r="F21" s="15">
        <v>0</v>
      </c>
      <c r="G21" s="15">
        <v>0</v>
      </c>
      <c r="H21" s="14">
        <v>0</v>
      </c>
      <c r="I21" s="16">
        <f t="shared" si="0"/>
        <v>44476.18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4561.49</v>
      </c>
      <c r="D22" s="15">
        <v>2881.81</v>
      </c>
      <c r="E22" s="15">
        <v>1679.68</v>
      </c>
      <c r="F22" s="15">
        <v>0</v>
      </c>
      <c r="G22" s="15">
        <v>0</v>
      </c>
      <c r="H22" s="14">
        <v>0</v>
      </c>
      <c r="I22" s="16">
        <f t="shared" si="0"/>
        <v>4561.49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676.1772</v>
      </c>
      <c r="C23" s="14">
        <f t="shared" si="1"/>
        <v>644.84256</v>
      </c>
      <c r="D23" s="15">
        <f>D20*$N$23*0.01</f>
        <v>644.84256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1321.0197600000001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27279.1928</v>
      </c>
      <c r="C24" s="14">
        <f t="shared" si="1"/>
        <v>8599.71744</v>
      </c>
      <c r="D24" s="15">
        <f>D19+D21-D22-D23</f>
        <v>2832.7374400000012</v>
      </c>
      <c r="E24" s="15">
        <f>E19+E21-E22-E23</f>
        <v>5766.98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35878.91024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6040.8</v>
      </c>
      <c r="C26" s="20">
        <f t="shared" si="1"/>
        <v>6598.1</v>
      </c>
      <c r="D26" s="20">
        <v>5946.16</v>
      </c>
      <c r="E26" s="20">
        <v>651.94</v>
      </c>
      <c r="F26" s="20">
        <v>0</v>
      </c>
      <c r="G26" s="20">
        <v>0</v>
      </c>
      <c r="H26" s="20">
        <v>0</v>
      </c>
      <c r="I26" s="20">
        <f>B26+C26+H26</f>
        <v>12638.900000000001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 t="s">
        <v>45</v>
      </c>
      <c r="E33" s="42"/>
      <c r="F33" s="42"/>
      <c r="G33" s="42"/>
      <c r="H33" s="38" t="s">
        <v>46</v>
      </c>
      <c r="I33" s="39" t="s">
        <v>37</v>
      </c>
      <c r="J33" s="39" t="s">
        <v>47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48</v>
      </c>
      <c r="B34" s="42"/>
      <c r="C34" s="42"/>
      <c r="D34" s="42"/>
      <c r="E34" s="42"/>
      <c r="F34" s="42"/>
      <c r="G34" s="42"/>
      <c r="H34" s="38" t="s">
        <v>41</v>
      </c>
      <c r="I34" s="39"/>
      <c r="J34" s="39" t="s">
        <v>49</v>
      </c>
      <c r="L34" s="37" t="s">
        <v>48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50</v>
      </c>
      <c r="B35" s="42"/>
      <c r="C35" s="42"/>
      <c r="D35" s="42"/>
      <c r="E35" s="42"/>
      <c r="F35" s="42"/>
      <c r="G35" s="42"/>
      <c r="H35" s="38" t="s">
        <v>41</v>
      </c>
      <c r="I35" s="39"/>
      <c r="J35" s="39" t="s">
        <v>51</v>
      </c>
      <c r="L35" s="37" t="s">
        <v>50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52</v>
      </c>
      <c r="B36" s="42"/>
      <c r="C36" s="42"/>
      <c r="D36" s="42" t="s">
        <v>53</v>
      </c>
      <c r="E36" s="42"/>
      <c r="F36" s="42"/>
      <c r="G36" s="42"/>
      <c r="H36" s="38" t="s">
        <v>54</v>
      </c>
      <c r="I36" s="39" t="s">
        <v>55</v>
      </c>
      <c r="J36" s="39" t="s">
        <v>56</v>
      </c>
      <c r="L36" s="37" t="s">
        <v>52</v>
      </c>
      <c r="M36" s="33"/>
      <c r="N36" s="37" t="s">
        <v>53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57</v>
      </c>
      <c r="B37" s="43"/>
      <c r="C37" s="43"/>
      <c r="D37" s="43"/>
      <c r="E37" s="43"/>
      <c r="F37" s="43"/>
      <c r="G37" s="43"/>
      <c r="H37" s="43"/>
      <c r="I37" s="43"/>
      <c r="J37" s="4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19.5">
      <c r="A38" s="42" t="s">
        <v>58</v>
      </c>
      <c r="B38" s="42"/>
      <c r="C38" s="42"/>
      <c r="D38" s="42" t="s">
        <v>59</v>
      </c>
      <c r="E38" s="42"/>
      <c r="F38" s="42"/>
      <c r="G38" s="42"/>
      <c r="H38" s="38" t="s">
        <v>46</v>
      </c>
      <c r="I38" s="39" t="s">
        <v>60</v>
      </c>
      <c r="J38" s="39" t="s">
        <v>61</v>
      </c>
      <c r="L38" s="37" t="s">
        <v>58</v>
      </c>
      <c r="M38" s="33"/>
      <c r="N38" s="37" t="s">
        <v>59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2" t="s">
        <v>62</v>
      </c>
      <c r="B39" s="42"/>
      <c r="C39" s="42"/>
      <c r="D39" s="42" t="s">
        <v>59</v>
      </c>
      <c r="E39" s="42"/>
      <c r="F39" s="42"/>
      <c r="G39" s="42"/>
      <c r="H39" s="38" t="s">
        <v>63</v>
      </c>
      <c r="I39" s="39" t="s">
        <v>64</v>
      </c>
      <c r="J39" s="39" t="s">
        <v>65</v>
      </c>
      <c r="L39" s="37" t="s">
        <v>62</v>
      </c>
      <c r="M39" s="33"/>
      <c r="N39" s="37" t="s">
        <v>59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66</v>
      </c>
      <c r="B40" s="42"/>
      <c r="C40" s="42"/>
      <c r="D40" s="42" t="s">
        <v>59</v>
      </c>
      <c r="E40" s="42"/>
      <c r="F40" s="42"/>
      <c r="G40" s="42"/>
      <c r="H40" s="38" t="s">
        <v>67</v>
      </c>
      <c r="I40" s="39">
        <v>1</v>
      </c>
      <c r="J40" s="39" t="s">
        <v>68</v>
      </c>
      <c r="L40" s="37" t="s">
        <v>66</v>
      </c>
      <c r="M40" s="33"/>
      <c r="N40" s="37" t="s">
        <v>59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69</v>
      </c>
      <c r="B41" s="42"/>
      <c r="C41" s="42"/>
      <c r="D41" s="42" t="s">
        <v>59</v>
      </c>
      <c r="E41" s="42"/>
      <c r="F41" s="42"/>
      <c r="G41" s="42"/>
      <c r="H41" s="38" t="s">
        <v>67</v>
      </c>
      <c r="I41" s="39">
        <v>1</v>
      </c>
      <c r="J41" s="39" t="s">
        <v>70</v>
      </c>
      <c r="L41" s="37" t="s">
        <v>69</v>
      </c>
      <c r="M41" s="33"/>
      <c r="N41" s="37" t="s">
        <v>59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19.5">
      <c r="A42" s="42" t="s">
        <v>71</v>
      </c>
      <c r="B42" s="42"/>
      <c r="C42" s="42"/>
      <c r="D42" s="42"/>
      <c r="E42" s="42"/>
      <c r="F42" s="42"/>
      <c r="G42" s="42"/>
      <c r="H42" s="38" t="s">
        <v>46</v>
      </c>
      <c r="I42" s="39" t="s">
        <v>72</v>
      </c>
      <c r="J42" s="39" t="s">
        <v>73</v>
      </c>
      <c r="L42" s="37" t="s">
        <v>71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19.5">
      <c r="A43" s="42" t="s">
        <v>74</v>
      </c>
      <c r="B43" s="42"/>
      <c r="C43" s="42"/>
      <c r="D43" s="42"/>
      <c r="E43" s="42"/>
      <c r="F43" s="42"/>
      <c r="G43" s="42"/>
      <c r="H43" s="38" t="s">
        <v>75</v>
      </c>
      <c r="I43" s="39" t="s">
        <v>76</v>
      </c>
      <c r="J43" s="39" t="s">
        <v>77</v>
      </c>
      <c r="L43" s="37" t="s">
        <v>74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3"/>
      <c r="B44" s="3"/>
      <c r="C44" s="3"/>
      <c r="D44" s="3"/>
      <c r="E44" s="3"/>
      <c r="F44" s="3"/>
      <c r="G44" s="3"/>
      <c r="H44" s="3"/>
      <c r="I44" s="26"/>
      <c r="J44" s="26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43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C35"/>
    <mergeCell ref="D35:G35"/>
    <mergeCell ref="A36:C36"/>
    <mergeCell ref="D36:G36"/>
    <mergeCell ref="A37:J37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</mergeCells>
  <printOptions/>
  <pageMargins left="0.75" right="0.75" top="1" bottom="1" header="0.5" footer="0.5"/>
  <pageSetup fitToHeight="10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2010-02-04T09:15:52Z</cp:lastPrinted>
  <dcterms:created xsi:type="dcterms:W3CDTF">2010-01-22T02:30:47Z</dcterms:created>
  <dcterms:modified xsi:type="dcterms:W3CDTF">2010-02-04T09:15:56Z</dcterms:modified>
  <cp:category/>
  <cp:version/>
  <cp:contentType/>
  <cp:contentStatus/>
</cp:coreProperties>
</file>