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<sst xmlns="http://schemas.openxmlformats.org/spreadsheetml/2006/main" count="71" uniqueCount="60">
  <si>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</si>
  <si>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</si>
  <si>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</si>
  <si>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</si>
  <si>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</si>
  <si>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</si>
  <si>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</si>
  <si>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</si>
  <si>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</si>
  <si>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</si>
  <si>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</si>
  <si>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</si>
  <si>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</si>
  <si>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</si>
  <si>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</si>
  <si>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</si>
  <si>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</si>
  <si>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</si>
  <si>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</si>
  <si>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</si>
  <si>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</si>
  <si>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</si>
  <si>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</si>
  <si>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</si>
  <si>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</si>
  <si>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</si>
  <si>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</si>
  <si>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</si>
  <si>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</si>
  <si>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</si>
  <si>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</si>
  <si>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</si>
  <si>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Бирюкова ул. 3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</si>
  <si>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</si>
  <si>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</si>
  <si>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</si>
  <si>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</si>
  <si>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</si>
  <si>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</si>
  <si>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</si>
  <si>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</si>
  <si>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</si>
  <si>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Другие расходы по содержанию</t>
  </si>
  <si>
    <t>(30.12.2009) Вывоз свалки бытового мусора</t>
  </si>
  <si>
    <t>час</t>
  </si>
  <si>
    <t>(30.12.2009) Откачка выгребных ям</t>
  </si>
  <si>
    <t>(30.07.2009) Покраска МАФ</t>
  </si>
  <si>
    <t>Крыша</t>
  </si>
  <si>
    <t>Директор ООО УК"Энергия"</t>
  </si>
  <si>
    <t>_________________</t>
  </si>
  <si>
    <t>С.Г.Казаркина</t>
  </si>
  <si>
    <t>Остаток средств на счете дома исходя из начислений (начислено - израсходовано) на 01.06.2009 г.</t>
  </si>
  <si>
    <t>Остаток средсв на счете дома исходя из оплаты (оплачено - израсходовано) на 01.06.2009г</t>
  </si>
  <si>
    <t>Перекрытие</t>
  </si>
  <si>
    <t>Работы выполнены : ООО УК"Энергия"</t>
  </si>
  <si>
    <t xml:space="preserve"> Ремонт перекрытия над.кв № 15</t>
  </si>
  <si>
    <t xml:space="preserve"> Ремонт шиферной кровли</t>
  </si>
  <si>
    <t>Главный бухгалтер ООО УК"Энергия"</t>
  </si>
  <si>
    <t>_____________________</t>
  </si>
  <si>
    <t>Т.А.Кашина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</si>
</sst>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.##0.0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28">
      <selection activeCell="C51" sqref="C51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2.42187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6" t="s">
        <v>14</v>
      </c>
      <c r="E4" s="26"/>
      <c r="F4" s="19">
        <v>524.0999755859375</v>
      </c>
      <c r="G4" s="2" t="s">
        <v>29</v>
      </c>
      <c r="H4" s="2"/>
      <c r="I4" s="2"/>
      <c r="J4" s="2"/>
    </row>
    <row r="5" spans="1:10" ht="12">
      <c r="A5" s="9" t="s">
        <v>54</v>
      </c>
      <c r="B5" s="2"/>
      <c r="C5" s="2"/>
      <c r="D5" s="4" t="s">
        <v>30</v>
      </c>
      <c r="E5" s="4"/>
      <c r="F5" s="20">
        <v>16</v>
      </c>
      <c r="G5" s="2"/>
      <c r="H5" s="2"/>
      <c r="I5" s="2"/>
      <c r="J5" s="2"/>
    </row>
    <row r="6" spans="1:6" ht="12">
      <c r="A6" s="26" t="s">
        <v>13</v>
      </c>
      <c r="B6" s="26"/>
      <c r="C6" s="26"/>
      <c r="D6" s="4" t="s">
        <v>31</v>
      </c>
      <c r="E6" s="4"/>
      <c r="F6" s="20">
        <v>46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9" t="s">
        <v>0</v>
      </c>
      <c r="B9" s="29" t="s">
        <v>1</v>
      </c>
      <c r="C9" s="29"/>
      <c r="D9" s="29"/>
      <c r="E9" s="29"/>
      <c r="F9" s="29"/>
      <c r="G9" s="29" t="s">
        <v>8</v>
      </c>
      <c r="H9" s="29" t="s">
        <v>9</v>
      </c>
      <c r="I9" s="5"/>
      <c r="J9" s="29" t="s">
        <v>3</v>
      </c>
      <c r="K9" s="5"/>
      <c r="L9" s="5"/>
      <c r="M9" s="5"/>
      <c r="N9" s="5"/>
      <c r="O9" s="5"/>
      <c r="P9" s="5"/>
    </row>
    <row r="10" spans="1:16" ht="12">
      <c r="A10" s="29"/>
      <c r="B10" s="29" t="s">
        <v>3</v>
      </c>
      <c r="C10" s="29" t="s">
        <v>2</v>
      </c>
      <c r="D10" s="29"/>
      <c r="E10" s="29"/>
      <c r="F10" s="29"/>
      <c r="G10" s="29"/>
      <c r="H10" s="29"/>
      <c r="I10" s="5"/>
      <c r="J10" s="29"/>
      <c r="K10" s="5"/>
      <c r="L10" s="5"/>
      <c r="M10" s="5"/>
      <c r="N10" s="5"/>
      <c r="O10" s="5"/>
      <c r="P10" s="5"/>
    </row>
    <row r="11" spans="1:16" ht="58.5" customHeight="1">
      <c r="A11" s="29"/>
      <c r="B11" s="29"/>
      <c r="C11" s="6" t="s">
        <v>4</v>
      </c>
      <c r="D11" s="6" t="s">
        <v>5</v>
      </c>
      <c r="E11" s="6" t="s">
        <v>6</v>
      </c>
      <c r="F11" s="6" t="s">
        <v>7</v>
      </c>
      <c r="G11" s="29"/>
      <c r="H11" s="29"/>
      <c r="I11" s="5"/>
      <c r="J11" s="29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4.2</v>
      </c>
      <c r="D12" s="13"/>
      <c r="E12" s="13"/>
      <c r="F12" s="13"/>
      <c r="G12" s="13">
        <v>5.18</v>
      </c>
      <c r="H12" s="13">
        <v>0</v>
      </c>
      <c r="I12" s="14"/>
      <c r="J12" s="13"/>
    </row>
    <row r="13" spans="1:10" ht="34.5" customHeight="1">
      <c r="A13" s="7" t="s">
        <v>51</v>
      </c>
      <c r="B13" s="13">
        <f>C13+D13+E13+F13</f>
        <v>3241.7000000000003</v>
      </c>
      <c r="C13" s="13">
        <f aca="true" t="shared" si="0" ref="C13:H13">C14*(IF(C14&lt;0,0.9,1.1))</f>
        <v>3241.7000000000003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3842.3</v>
      </c>
      <c r="H13" s="13">
        <f t="shared" si="0"/>
        <v>0</v>
      </c>
      <c r="I13" s="14"/>
      <c r="J13" s="13">
        <f>B13+G13+H13</f>
        <v>7084</v>
      </c>
    </row>
    <row r="14" spans="1:10" ht="40.5" customHeight="1">
      <c r="A14" s="7" t="s">
        <v>52</v>
      </c>
      <c r="B14" s="13">
        <f aca="true" t="shared" si="1" ref="B14:B19">C14+D14+E14+F14</f>
        <v>2947</v>
      </c>
      <c r="C14" s="13">
        <v>2947</v>
      </c>
      <c r="D14" s="13"/>
      <c r="E14" s="13"/>
      <c r="F14" s="13"/>
      <c r="G14" s="13">
        <v>3493</v>
      </c>
      <c r="H14" s="13">
        <v>0</v>
      </c>
      <c r="I14" s="14"/>
      <c r="J14" s="13">
        <f aca="true" t="shared" si="2" ref="J14:J19">B14+G14+H14</f>
        <v>6440</v>
      </c>
    </row>
    <row r="15" spans="1:10" ht="24">
      <c r="A15" s="7" t="s">
        <v>16</v>
      </c>
      <c r="B15" s="13">
        <f t="shared" si="1"/>
        <v>24926.890258789062</v>
      </c>
      <c r="C15" s="13">
        <v>19113.64013671875</v>
      </c>
      <c r="D15" s="13">
        <v>5813.2501220703125</v>
      </c>
      <c r="E15" s="13">
        <v>0</v>
      </c>
      <c r="F15" s="13">
        <v>0</v>
      </c>
      <c r="G15" s="13">
        <f>9040.14013671875+10000</f>
        <v>19040.14013671875</v>
      </c>
      <c r="H15" s="13">
        <v>0</v>
      </c>
      <c r="I15" s="14"/>
      <c r="J15" s="13">
        <f t="shared" si="2"/>
        <v>43967.03039550781</v>
      </c>
    </row>
    <row r="16" spans="1:10" ht="24">
      <c r="A16" s="7" t="s">
        <v>17</v>
      </c>
      <c r="B16" s="13">
        <f t="shared" si="1"/>
        <v>18540.57000732422</v>
      </c>
      <c r="C16" s="13">
        <v>13741.619873046875</v>
      </c>
      <c r="D16" s="13">
        <v>4798.950134277344</v>
      </c>
      <c r="E16" s="13">
        <v>0</v>
      </c>
      <c r="F16" s="13">
        <v>0</v>
      </c>
      <c r="G16" s="13">
        <v>14901.000122070312</v>
      </c>
      <c r="H16" s="13">
        <v>0</v>
      </c>
      <c r="I16" s="14"/>
      <c r="J16" s="13">
        <f t="shared" si="2"/>
        <v>33441.57012939453</v>
      </c>
    </row>
    <row r="17" spans="1:10" ht="12">
      <c r="A17" s="7" t="s">
        <v>18</v>
      </c>
      <c r="B17" s="13">
        <f t="shared" si="1"/>
        <v>28021.000122070312</v>
      </c>
      <c r="C17" s="13">
        <v>22207.75</v>
      </c>
      <c r="D17" s="13">
        <f>D15</f>
        <v>5813.2501220703125</v>
      </c>
      <c r="E17" s="13">
        <f>E15</f>
        <v>0</v>
      </c>
      <c r="F17" s="13">
        <f>F15</f>
        <v>0</v>
      </c>
      <c r="G17" s="13">
        <v>30848.06</v>
      </c>
      <c r="H17" s="13">
        <v>0</v>
      </c>
      <c r="I17" s="14"/>
      <c r="J17" s="13">
        <f t="shared" si="2"/>
        <v>58869.06012207031</v>
      </c>
    </row>
    <row r="18" spans="1:10" ht="24">
      <c r="A18" s="7" t="s">
        <v>19</v>
      </c>
      <c r="B18" s="13">
        <f t="shared" si="1"/>
        <v>-6533.430114746094</v>
      </c>
      <c r="C18" s="13">
        <f aca="true" t="shared" si="3" ref="C18:H18">C14+C16-C17</f>
        <v>-5519.130126953125</v>
      </c>
      <c r="D18" s="13">
        <f t="shared" si="3"/>
        <v>-1014.2999877929688</v>
      </c>
      <c r="E18" s="13">
        <f t="shared" si="3"/>
        <v>0</v>
      </c>
      <c r="F18" s="13">
        <f t="shared" si="3"/>
        <v>0</v>
      </c>
      <c r="G18" s="13">
        <f t="shared" si="3"/>
        <v>-12454.059877929689</v>
      </c>
      <c r="H18" s="13">
        <f t="shared" si="3"/>
        <v>0</v>
      </c>
      <c r="I18" s="14"/>
      <c r="J18" s="13">
        <f t="shared" si="2"/>
        <v>-18987.489992675783</v>
      </c>
    </row>
    <row r="19" spans="1:10" ht="24">
      <c r="A19" s="7" t="s">
        <v>20</v>
      </c>
      <c r="B19" s="13">
        <f t="shared" si="1"/>
        <v>147.59013671875073</v>
      </c>
      <c r="C19" s="13">
        <f aca="true" t="shared" si="4" ref="C19:H19">C13+C15-C17</f>
        <v>147.59013671875073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-7965.619863281252</v>
      </c>
      <c r="H19" s="13">
        <f t="shared" si="4"/>
        <v>0</v>
      </c>
      <c r="I19" s="14"/>
      <c r="J19" s="13">
        <f t="shared" si="2"/>
        <v>-7818.029726562501</v>
      </c>
    </row>
    <row r="20" ht="12">
      <c r="A20" s="9"/>
    </row>
    <row r="21" ht="12">
      <c r="A21" s="9"/>
    </row>
    <row r="22" spans="1:12" ht="12">
      <c r="A22" s="10" t="s">
        <v>21</v>
      </c>
      <c r="B22" s="30" t="s">
        <v>22</v>
      </c>
      <c r="C22" s="30"/>
      <c r="D22" s="30"/>
      <c r="E22" s="30"/>
      <c r="F22" s="30"/>
      <c r="G22" s="30"/>
      <c r="H22" s="30"/>
      <c r="I22" s="30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">
      <c r="A25" s="12"/>
      <c r="B25" s="31" t="s">
        <v>26</v>
      </c>
      <c r="C25" s="31"/>
      <c r="D25" s="31"/>
      <c r="E25" s="31"/>
      <c r="F25" s="31"/>
      <c r="G25" s="31"/>
      <c r="H25" s="31"/>
      <c r="I25" s="31"/>
      <c r="J25" s="8"/>
      <c r="K25" s="8"/>
      <c r="L25" s="15">
        <f>D15</f>
        <v>5813.2501220703125</v>
      </c>
    </row>
    <row r="26" spans="1:12" ht="12">
      <c r="A26" s="32" t="s">
        <v>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">
      <c r="A27" s="17"/>
      <c r="B27" s="31" t="s">
        <v>27</v>
      </c>
      <c r="C27" s="31"/>
      <c r="D27" s="31"/>
      <c r="E27" s="31"/>
      <c r="F27" s="31"/>
      <c r="G27" s="31"/>
      <c r="H27" s="31"/>
      <c r="I27" s="31"/>
      <c r="J27" s="8"/>
      <c r="K27" s="8"/>
      <c r="L27" s="15">
        <f>E15</f>
        <v>0</v>
      </c>
    </row>
    <row r="28" spans="1:12" ht="12">
      <c r="A28" s="30" t="s">
        <v>28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2">
      <c r="A29" s="17"/>
      <c r="B29" s="31" t="s">
        <v>28</v>
      </c>
      <c r="C29" s="31"/>
      <c r="D29" s="31"/>
      <c r="E29" s="31"/>
      <c r="F29" s="31"/>
      <c r="G29" s="31"/>
      <c r="H29" s="31"/>
      <c r="I29" s="31"/>
      <c r="J29" s="8"/>
      <c r="K29" s="8"/>
      <c r="L29" s="15">
        <f>F15</f>
        <v>0</v>
      </c>
    </row>
    <row r="30" spans="1:12" ht="12">
      <c r="A30" s="32" t="s">
        <v>33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4" ht="37.5" customHeight="1">
      <c r="A31" s="17" t="s">
        <v>34</v>
      </c>
      <c r="B31" s="33" t="s">
        <v>35</v>
      </c>
      <c r="C31" s="33"/>
      <c r="D31" s="33"/>
      <c r="E31" s="33"/>
      <c r="F31" s="33"/>
      <c r="G31" s="33"/>
      <c r="H31" s="33"/>
      <c r="I31" s="33"/>
      <c r="J31" s="21">
        <v>0.149</v>
      </c>
      <c r="K31" s="8"/>
      <c r="L31" s="8">
        <v>4267.75</v>
      </c>
      <c r="N31" s="22"/>
    </row>
    <row r="32" spans="1:12" ht="27" customHeight="1">
      <c r="A32" s="17" t="s">
        <v>37</v>
      </c>
      <c r="B32" s="33" t="s">
        <v>38</v>
      </c>
      <c r="C32" s="33"/>
      <c r="D32" s="33"/>
      <c r="E32" s="33"/>
      <c r="F32" s="33"/>
      <c r="G32" s="33"/>
      <c r="H32" s="33"/>
      <c r="I32" s="33"/>
      <c r="J32" s="8" t="s">
        <v>36</v>
      </c>
      <c r="K32" s="8">
        <v>524.1</v>
      </c>
      <c r="L32" s="8">
        <v>2163</v>
      </c>
    </row>
    <row r="33" spans="1:12" ht="37.5" customHeight="1">
      <c r="A33" s="17" t="s">
        <v>39</v>
      </c>
      <c r="B33" s="33" t="s">
        <v>40</v>
      </c>
      <c r="C33" s="33"/>
      <c r="D33" s="33"/>
      <c r="E33" s="33"/>
      <c r="F33" s="33"/>
      <c r="G33" s="33"/>
      <c r="H33" s="33"/>
      <c r="I33" s="33"/>
      <c r="J33" s="8" t="s">
        <v>41</v>
      </c>
      <c r="K33" s="8">
        <v>1</v>
      </c>
      <c r="L33" s="8">
        <v>471</v>
      </c>
    </row>
    <row r="34" spans="1:12" ht="12">
      <c r="A34" s="17" t="s">
        <v>42</v>
      </c>
      <c r="B34" s="33" t="s">
        <v>43</v>
      </c>
      <c r="C34" s="33"/>
      <c r="D34" s="33"/>
      <c r="E34" s="33"/>
      <c r="F34" s="33"/>
      <c r="G34" s="33"/>
      <c r="H34" s="33"/>
      <c r="I34" s="33"/>
      <c r="J34" s="8" t="s">
        <v>44</v>
      </c>
      <c r="K34" s="8">
        <v>11</v>
      </c>
      <c r="L34" s="8">
        <v>8568</v>
      </c>
    </row>
    <row r="35" spans="1:12" ht="12">
      <c r="A35" s="17" t="s">
        <v>42</v>
      </c>
      <c r="B35" s="33" t="s">
        <v>45</v>
      </c>
      <c r="C35" s="33"/>
      <c r="D35" s="33"/>
      <c r="E35" s="33"/>
      <c r="F35" s="33"/>
      <c r="G35" s="33"/>
      <c r="H35" s="33"/>
      <c r="I35" s="33"/>
      <c r="J35" s="8" t="s">
        <v>44</v>
      </c>
      <c r="K35" s="8">
        <v>8</v>
      </c>
      <c r="L35" s="8">
        <v>6588</v>
      </c>
    </row>
    <row r="36" spans="1:12" ht="12">
      <c r="A36" s="17" t="s">
        <v>42</v>
      </c>
      <c r="B36" s="33" t="s">
        <v>46</v>
      </c>
      <c r="C36" s="33"/>
      <c r="D36" s="33"/>
      <c r="E36" s="33"/>
      <c r="F36" s="33"/>
      <c r="G36" s="33"/>
      <c r="H36" s="33"/>
      <c r="I36" s="33"/>
      <c r="J36" s="8" t="s">
        <v>36</v>
      </c>
      <c r="K36" s="8">
        <v>2</v>
      </c>
      <c r="L36" s="8">
        <v>150</v>
      </c>
    </row>
    <row r="37" spans="1:12" ht="12">
      <c r="A37" s="32" t="s">
        <v>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s="23" customFormat="1" ht="12">
      <c r="A38" s="24" t="s">
        <v>53</v>
      </c>
      <c r="B38" s="34" t="s">
        <v>55</v>
      </c>
      <c r="C38" s="35"/>
      <c r="D38" s="35"/>
      <c r="E38" s="35"/>
      <c r="F38" s="35"/>
      <c r="G38" s="35"/>
      <c r="H38" s="35"/>
      <c r="I38" s="36"/>
      <c r="J38" s="24" t="s">
        <v>36</v>
      </c>
      <c r="K38" s="25">
        <v>19.5</v>
      </c>
      <c r="L38" s="25">
        <v>27935.06</v>
      </c>
    </row>
    <row r="39" spans="1:12" ht="12">
      <c r="A39" s="17" t="s">
        <v>47</v>
      </c>
      <c r="B39" s="33" t="s">
        <v>56</v>
      </c>
      <c r="C39" s="33"/>
      <c r="D39" s="33"/>
      <c r="E39" s="33"/>
      <c r="F39" s="33"/>
      <c r="G39" s="33"/>
      <c r="H39" s="33"/>
      <c r="I39" s="33"/>
      <c r="J39" s="8" t="s">
        <v>36</v>
      </c>
      <c r="K39" s="8">
        <v>7</v>
      </c>
      <c r="L39" s="8">
        <v>2913</v>
      </c>
    </row>
    <row r="40" ht="12">
      <c r="L40" s="3">
        <f>SUM(L38:L39)</f>
        <v>30848.06</v>
      </c>
    </row>
    <row r="41" spans="1:4" ht="12.75" customHeight="1">
      <c r="A41" s="18" t="s">
        <v>48</v>
      </c>
      <c r="B41" s="27" t="s">
        <v>49</v>
      </c>
      <c r="C41" s="27"/>
      <c r="D41" s="3" t="s">
        <v>50</v>
      </c>
    </row>
    <row r="43" spans="1:4" ht="12">
      <c r="A43" s="18" t="s">
        <v>57</v>
      </c>
      <c r="B43" s="3" t="s">
        <v>58</v>
      </c>
      <c r="D43" s="3" t="s">
        <v>59</v>
      </c>
    </row>
  </sheetData>
  <mergeCells count="29">
    <mergeCell ref="B41:C41"/>
    <mergeCell ref="B39:I39"/>
    <mergeCell ref="B34:I34"/>
    <mergeCell ref="B35:I35"/>
    <mergeCell ref="B36:I36"/>
    <mergeCell ref="A37:L37"/>
    <mergeCell ref="B38:I38"/>
    <mergeCell ref="A30:L30"/>
    <mergeCell ref="B31:I31"/>
    <mergeCell ref="B32:I32"/>
    <mergeCell ref="B33:I33"/>
    <mergeCell ref="B29:I29"/>
    <mergeCell ref="A24:L24"/>
    <mergeCell ref="A26:L26"/>
    <mergeCell ref="A28:L28"/>
    <mergeCell ref="B25:I25"/>
    <mergeCell ref="B27:I27"/>
    <mergeCell ref="A9:A11"/>
    <mergeCell ref="B9:F9"/>
    <mergeCell ref="B22:I22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2010-03-01T07:16:55Z</cp:lastPrinted>
  <dcterms:created xsi:type="dcterms:W3CDTF">1996-10-08T23:32:33Z</dcterms:created>
  <dcterms:modified xsi:type="dcterms:W3CDTF">2010-03-01T07:17:06Z</dcterms:modified>
  <cp:category/>
  <cp:version/>
  <cp:contentType/>
  <cp:contentStatus/>
</cp:coreProperties>
</file>