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53-2'!$A$1:$I$33</definedName>
  </definedNames>
  <calcPr fullCalcOnLoad="1"/>
</workbook>
</file>

<file path=xl/sharedStrings.xml><?xml version="1.0" encoding="utf-8"?>
<sst xmlns="http://schemas.openxmlformats.org/spreadsheetml/2006/main" count="84" uniqueCount="50">
  <si>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</si>
  <si>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</si>
  <si>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</si>
  <si>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</si>
  <si>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</si>
  <si>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</si>
  <si>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</si>
  <si>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</si>
  <si>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</si>
  <si>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</si>
  <si>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</si>
  <si>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</si>
  <si>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</si>
  <si>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</si>
  <si>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</si>
  <si>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</si>
  <si>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</si>
  <si>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</si>
  <si>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</si>
  <si>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</si>
  <si>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</si>
  <si>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</si>
  <si>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</si>
  <si>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</si>
  <si>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</si>
  <si>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</si>
  <si>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</si>
  <si>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</si>
  <si>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</si>
  <si>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</si>
  <si>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</si>
  <si>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</si>
  <si>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</si>
  <si>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</si>
  <si>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</si>
  <si>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</si>
  <si>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</si>
  <si>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</si>
  <si>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</si>
  <si>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м</t>
  </si>
  <si>
    <t>шт</t>
  </si>
  <si>
    <t>ремонт системы отопления</t>
  </si>
  <si>
    <t>изоляция трубопровода</t>
  </si>
  <si>
    <t>План по текущему ремонту на 2010 год по адресу: ул. Мичурина д. 59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</si>
  <si>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</si>
  <si>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</si>
  <si>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</si>
  <si>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мягкой кровли кв. 40,79</t>
  </si>
  <si>
    <t>ремонт системы электроснабжения</t>
  </si>
  <si>
    <t>установка металличесой двери №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</si>
</sst>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wrapText="1"/>
    </xf>
    <xf numFmtId="1" fontId="1" fillId="0" borderId="5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" fontId="1" fillId="0" borderId="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6" t="s">
        <v>18</v>
      </c>
      <c r="F1" s="66"/>
      <c r="G1" s="66"/>
      <c r="H1" s="66"/>
      <c r="I1" s="66"/>
      <c r="J1" s="9"/>
      <c r="K1" s="9"/>
      <c r="L1" s="9"/>
    </row>
    <row r="2" spans="1:12" ht="15.75">
      <c r="A2" s="9"/>
      <c r="B2" s="9" t="s">
        <v>16</v>
      </c>
      <c r="C2" s="9"/>
      <c r="D2" s="9"/>
      <c r="E2" s="66" t="s">
        <v>24</v>
      </c>
      <c r="F2" s="66"/>
      <c r="G2" s="66"/>
      <c r="H2" s="66"/>
      <c r="I2" s="66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7" t="s">
        <v>27</v>
      </c>
      <c r="B10" s="67"/>
      <c r="C10" s="67"/>
      <c r="D10" s="67"/>
      <c r="E10" s="67"/>
      <c r="F10" s="67"/>
      <c r="G10" s="67"/>
      <c r="H10" s="67"/>
      <c r="I10" s="67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9" t="s">
        <v>20</v>
      </c>
      <c r="C12" s="59"/>
      <c r="D12" s="59"/>
      <c r="E12" s="59"/>
      <c r="F12" s="59"/>
      <c r="G12" s="59"/>
      <c r="H12" s="59"/>
      <c r="I12" s="20">
        <v>3352.3</v>
      </c>
      <c r="J12" s="9"/>
      <c r="K12" s="9"/>
      <c r="L12" s="9"/>
    </row>
    <row r="13" spans="1:12" ht="15.75" customHeight="1">
      <c r="A13" s="18"/>
      <c r="B13" s="59" t="s">
        <v>38</v>
      </c>
      <c r="C13" s="59"/>
      <c r="D13" s="59"/>
      <c r="E13" s="59"/>
      <c r="F13" s="59"/>
      <c r="G13" s="59"/>
      <c r="H13" s="59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9" t="s">
        <v>21</v>
      </c>
      <c r="C14" s="59"/>
      <c r="D14" s="59"/>
      <c r="E14" s="59"/>
      <c r="F14" s="59"/>
      <c r="G14" s="59"/>
      <c r="H14" s="59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9" t="s">
        <v>22</v>
      </c>
      <c r="C15" s="59"/>
      <c r="D15" s="59"/>
      <c r="E15" s="59"/>
      <c r="F15" s="59"/>
      <c r="G15" s="59"/>
      <c r="H15" s="59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9" t="s">
        <v>6</v>
      </c>
      <c r="C16" s="59"/>
      <c r="D16" s="59"/>
      <c r="E16" s="59"/>
      <c r="F16" s="59"/>
      <c r="G16" s="59"/>
      <c r="H16" s="59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9" t="s">
        <v>5</v>
      </c>
      <c r="C17" s="59"/>
      <c r="D17" s="59"/>
      <c r="E17" s="59"/>
      <c r="F17" s="59"/>
      <c r="G17" s="59"/>
      <c r="H17" s="59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9" t="s">
        <v>9</v>
      </c>
      <c r="C18" s="59"/>
      <c r="D18" s="59"/>
      <c r="E18" s="59"/>
      <c r="F18" s="59"/>
      <c r="G18" s="59"/>
      <c r="H18" s="59"/>
      <c r="I18" s="20">
        <v>-41233.7</v>
      </c>
      <c r="J18" s="9"/>
      <c r="K18" s="9"/>
      <c r="L18" s="9"/>
    </row>
    <row r="19" spans="1:12" ht="15.75" customHeight="1">
      <c r="A19" s="18"/>
      <c r="B19" s="59" t="s">
        <v>10</v>
      </c>
      <c r="C19" s="59"/>
      <c r="D19" s="59"/>
      <c r="E19" s="59"/>
      <c r="F19" s="59"/>
      <c r="G19" s="59"/>
      <c r="H19" s="59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56" t="s">
        <v>37</v>
      </c>
      <c r="C20" s="57"/>
      <c r="D20" s="57"/>
      <c r="E20" s="57"/>
      <c r="F20" s="57"/>
      <c r="G20" s="57"/>
      <c r="H20" s="58"/>
      <c r="I20" s="20">
        <f>I12*I13*12*0.18</f>
        <v>43813.99281355932</v>
      </c>
      <c r="J20" s="9"/>
      <c r="K20" s="9"/>
      <c r="L20" s="9"/>
    </row>
    <row r="21" spans="1:12" ht="15.75" customHeight="1">
      <c r="A21" s="63" t="s">
        <v>0</v>
      </c>
      <c r="B21" s="63" t="s">
        <v>4</v>
      </c>
      <c r="C21" s="61" t="s">
        <v>19</v>
      </c>
      <c r="D21" s="61" t="s">
        <v>1</v>
      </c>
      <c r="E21" s="61" t="s">
        <v>11</v>
      </c>
      <c r="F21" s="61" t="s">
        <v>3</v>
      </c>
      <c r="G21" s="61"/>
      <c r="H21" s="61"/>
      <c r="I21" s="61"/>
      <c r="J21" s="16"/>
      <c r="K21" s="16"/>
      <c r="L21" s="9"/>
    </row>
    <row r="22" spans="1:12" ht="15.75" customHeight="1">
      <c r="A22" s="64"/>
      <c r="B22" s="64"/>
      <c r="C22" s="61"/>
      <c r="D22" s="61"/>
      <c r="E22" s="61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2" t="s">
        <v>25</v>
      </c>
      <c r="B34" s="62"/>
      <c r="C34" s="62"/>
      <c r="D34" s="62"/>
      <c r="E34" s="62"/>
      <c r="F34" s="62"/>
      <c r="G34" s="62"/>
      <c r="H34" s="62"/>
      <c r="I34" s="62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5"/>
      <c r="F36" s="65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0"/>
      <c r="F42" s="60"/>
    </row>
  </sheetData>
  <mergeCells count="21"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 topLeftCell="A1">
      <selection activeCell="C20" sqref="C20:C21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6" t="s">
        <v>18</v>
      </c>
      <c r="F1" s="66"/>
      <c r="G1" s="66"/>
      <c r="H1" s="66"/>
      <c r="I1" s="66"/>
      <c r="J1" s="9"/>
      <c r="K1" s="9"/>
      <c r="L1" s="9"/>
    </row>
    <row r="2" spans="1:12" ht="15.75">
      <c r="A2" s="9"/>
      <c r="B2" s="9" t="s">
        <v>16</v>
      </c>
      <c r="C2" s="9"/>
      <c r="D2" s="9"/>
      <c r="E2" s="66" t="s">
        <v>24</v>
      </c>
      <c r="F2" s="66"/>
      <c r="G2" s="66"/>
      <c r="H2" s="66"/>
      <c r="I2" s="66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7" t="s">
        <v>43</v>
      </c>
      <c r="B10" s="67"/>
      <c r="C10" s="67"/>
      <c r="D10" s="67"/>
      <c r="E10" s="67"/>
      <c r="F10" s="67"/>
      <c r="G10" s="67"/>
      <c r="H10" s="67"/>
      <c r="I10" s="67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9" t="s">
        <v>20</v>
      </c>
      <c r="C12" s="59"/>
      <c r="D12" s="59"/>
      <c r="E12" s="59"/>
      <c r="F12" s="59"/>
      <c r="G12" s="59"/>
      <c r="H12" s="59"/>
      <c r="I12" s="20">
        <v>7066.4</v>
      </c>
      <c r="J12" s="9"/>
      <c r="K12" s="9"/>
      <c r="L12" s="9"/>
    </row>
    <row r="13" spans="1:12" ht="15.75" customHeight="1">
      <c r="A13" s="18"/>
      <c r="B13" s="59" t="s">
        <v>44</v>
      </c>
      <c r="C13" s="59"/>
      <c r="D13" s="59"/>
      <c r="E13" s="59"/>
      <c r="F13" s="59"/>
      <c r="G13" s="59"/>
      <c r="H13" s="59"/>
      <c r="I13" s="20">
        <v>7.14</v>
      </c>
      <c r="J13" s="9"/>
      <c r="K13" s="9"/>
      <c r="L13" s="9"/>
    </row>
    <row r="14" spans="1:12" ht="15.75" customHeight="1">
      <c r="A14" s="18"/>
      <c r="B14" s="59" t="s">
        <v>21</v>
      </c>
      <c r="C14" s="59"/>
      <c r="D14" s="59"/>
      <c r="E14" s="59"/>
      <c r="F14" s="59"/>
      <c r="G14" s="59"/>
      <c r="H14" s="59"/>
      <c r="I14" s="20">
        <f>I12*I13</f>
        <v>50454.096</v>
      </c>
      <c r="J14" s="9"/>
      <c r="K14" s="9"/>
      <c r="L14" s="9"/>
    </row>
    <row r="15" spans="1:12" ht="15.75" customHeight="1">
      <c r="A15" s="18"/>
      <c r="B15" s="59" t="s">
        <v>22</v>
      </c>
      <c r="C15" s="59"/>
      <c r="D15" s="59"/>
      <c r="E15" s="59"/>
      <c r="F15" s="59"/>
      <c r="G15" s="59"/>
      <c r="H15" s="59"/>
      <c r="I15" s="20">
        <f>I14*12</f>
        <v>605449.152</v>
      </c>
      <c r="J15" s="9"/>
      <c r="K15" s="9"/>
      <c r="L15" s="9"/>
    </row>
    <row r="16" spans="1:12" ht="15.75" customHeight="1">
      <c r="A16" s="18"/>
      <c r="B16" s="59" t="s">
        <v>6</v>
      </c>
      <c r="C16" s="59"/>
      <c r="D16" s="59"/>
      <c r="E16" s="59"/>
      <c r="F16" s="59"/>
      <c r="G16" s="59"/>
      <c r="H16" s="59"/>
      <c r="I16" s="20">
        <f>I15*0.11</f>
        <v>66599.40672</v>
      </c>
      <c r="J16" s="9"/>
      <c r="K16" s="31"/>
      <c r="L16" s="9"/>
    </row>
    <row r="17" spans="1:12" ht="15.75" customHeight="1">
      <c r="A17" s="18"/>
      <c r="B17" s="59" t="s">
        <v>5</v>
      </c>
      <c r="C17" s="59"/>
      <c r="D17" s="59"/>
      <c r="E17" s="59"/>
      <c r="F17" s="59"/>
      <c r="G17" s="59"/>
      <c r="H17" s="59"/>
      <c r="I17" s="20">
        <f>I15-I16</f>
        <v>538849.74528</v>
      </c>
      <c r="J17" s="9"/>
      <c r="K17" s="31"/>
      <c r="L17" s="9"/>
    </row>
    <row r="18" spans="1:12" ht="15.75" customHeight="1">
      <c r="A18" s="18"/>
      <c r="B18" s="59" t="s">
        <v>45</v>
      </c>
      <c r="C18" s="59"/>
      <c r="D18" s="59"/>
      <c r="E18" s="59"/>
      <c r="F18" s="59"/>
      <c r="G18" s="59"/>
      <c r="H18" s="59"/>
      <c r="I18" s="20">
        <v>-227242.46</v>
      </c>
      <c r="J18" s="9"/>
      <c r="K18" s="9"/>
      <c r="L18" s="9"/>
    </row>
    <row r="19" spans="1:12" ht="15.75" customHeight="1">
      <c r="A19" s="18"/>
      <c r="B19" s="59" t="s">
        <v>46</v>
      </c>
      <c r="C19" s="59"/>
      <c r="D19" s="59"/>
      <c r="E19" s="59"/>
      <c r="F19" s="59"/>
      <c r="G19" s="59"/>
      <c r="H19" s="59"/>
      <c r="I19" s="20">
        <f>I17+I18</f>
        <v>311607.28528000007</v>
      </c>
      <c r="J19" s="9"/>
      <c r="K19" s="9"/>
      <c r="L19" s="9"/>
    </row>
    <row r="20" spans="1:12" ht="15.75" customHeight="1">
      <c r="A20" s="63" t="s">
        <v>0</v>
      </c>
      <c r="B20" s="63" t="s">
        <v>4</v>
      </c>
      <c r="C20" s="61" t="s">
        <v>19</v>
      </c>
      <c r="D20" s="61" t="s">
        <v>1</v>
      </c>
      <c r="E20" s="61" t="s">
        <v>11</v>
      </c>
      <c r="F20" s="61" t="s">
        <v>3</v>
      </c>
      <c r="G20" s="61"/>
      <c r="H20" s="61"/>
      <c r="I20" s="61"/>
      <c r="J20" s="16"/>
      <c r="K20" s="16"/>
      <c r="L20" s="9"/>
    </row>
    <row r="21" spans="1:12" ht="15.75" customHeight="1">
      <c r="A21" s="64"/>
      <c r="B21" s="64"/>
      <c r="C21" s="61"/>
      <c r="D21" s="61"/>
      <c r="E21" s="61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44" t="s">
        <v>47</v>
      </c>
      <c r="C22" s="43" t="s">
        <v>8</v>
      </c>
      <c r="D22" s="44">
        <v>160</v>
      </c>
      <c r="E22" s="51">
        <v>87200</v>
      </c>
      <c r="F22" s="43"/>
      <c r="G22" s="43"/>
      <c r="H22" s="50">
        <f>E22</f>
        <v>87200</v>
      </c>
      <c r="I22" s="43"/>
      <c r="J22" s="15"/>
      <c r="K22" s="15"/>
      <c r="L22" s="9"/>
    </row>
    <row r="23" spans="1:12" ht="15.75">
      <c r="A23" s="77">
        <v>2</v>
      </c>
      <c r="B23" s="68" t="s">
        <v>41</v>
      </c>
      <c r="C23" s="43" t="s">
        <v>39</v>
      </c>
      <c r="D23" s="44">
        <v>97</v>
      </c>
      <c r="E23" s="70">
        <v>96978</v>
      </c>
      <c r="F23" s="72"/>
      <c r="G23" s="74"/>
      <c r="H23" s="76">
        <f>E23</f>
        <v>96978</v>
      </c>
      <c r="I23" s="72"/>
      <c r="J23" s="17"/>
      <c r="K23" s="17"/>
      <c r="L23" s="9"/>
    </row>
    <row r="24" spans="1:12" ht="15.75">
      <c r="A24" s="78"/>
      <c r="B24" s="69"/>
      <c r="C24" s="43" t="s">
        <v>40</v>
      </c>
      <c r="D24" s="44">
        <v>40</v>
      </c>
      <c r="E24" s="71"/>
      <c r="F24" s="73"/>
      <c r="G24" s="75"/>
      <c r="H24" s="73"/>
      <c r="I24" s="73"/>
      <c r="J24" s="9"/>
      <c r="K24" s="9"/>
      <c r="L24" s="9"/>
    </row>
    <row r="25" spans="1:12" ht="15.75">
      <c r="A25" s="26">
        <v>3</v>
      </c>
      <c r="B25" s="44" t="s">
        <v>42</v>
      </c>
      <c r="C25" s="43" t="s">
        <v>39</v>
      </c>
      <c r="D25" s="44">
        <v>97</v>
      </c>
      <c r="E25" s="51">
        <v>30458</v>
      </c>
      <c r="F25" s="43"/>
      <c r="G25" s="44"/>
      <c r="H25" s="50">
        <f>E25</f>
        <v>30458</v>
      </c>
      <c r="I25" s="43"/>
      <c r="J25" s="9"/>
      <c r="K25" s="9"/>
      <c r="L25" s="9"/>
    </row>
    <row r="26" spans="1:12" ht="15.75">
      <c r="A26" s="26">
        <v>4</v>
      </c>
      <c r="B26" s="44" t="s">
        <v>48</v>
      </c>
      <c r="C26" s="43" t="s">
        <v>40</v>
      </c>
      <c r="D26" s="44">
        <v>6</v>
      </c>
      <c r="E26" s="51">
        <v>23100</v>
      </c>
      <c r="F26" s="50"/>
      <c r="G26" s="50">
        <f>E26</f>
        <v>23100</v>
      </c>
      <c r="H26" s="43"/>
      <c r="I26" s="43"/>
      <c r="J26" s="9"/>
      <c r="K26" s="9"/>
      <c r="L26" s="9"/>
    </row>
    <row r="27" spans="1:12" ht="15.75">
      <c r="A27" s="12">
        <v>5</v>
      </c>
      <c r="B27" s="44" t="s">
        <v>49</v>
      </c>
      <c r="C27" s="43" t="s">
        <v>40</v>
      </c>
      <c r="D27" s="44">
        <v>1</v>
      </c>
      <c r="E27" s="51">
        <v>11550</v>
      </c>
      <c r="F27" s="50"/>
      <c r="G27" s="50">
        <f>E27</f>
        <v>11550</v>
      </c>
      <c r="H27" s="43"/>
      <c r="I27" s="43"/>
      <c r="J27" s="9"/>
      <c r="K27" s="9"/>
      <c r="L27" s="9"/>
    </row>
    <row r="28" spans="1:12" ht="15.75">
      <c r="A28" s="12"/>
      <c r="B28" s="45" t="s">
        <v>2</v>
      </c>
      <c r="C28" s="43"/>
      <c r="D28" s="44"/>
      <c r="E28" s="52">
        <v>249286</v>
      </c>
      <c r="F28" s="79">
        <f>SUM(F22:F27)</f>
        <v>0</v>
      </c>
      <c r="G28" s="79">
        <f>SUM(G22:G27)</f>
        <v>34650</v>
      </c>
      <c r="H28" s="79">
        <f>SUM(H22:H27)</f>
        <v>214636</v>
      </c>
      <c r="I28" s="79">
        <f>SUM(I22:I27)</f>
        <v>0</v>
      </c>
      <c r="J28" s="9"/>
      <c r="K28" s="9"/>
      <c r="L28" s="9"/>
    </row>
    <row r="29" spans="1:12" ht="15.75">
      <c r="A29" s="12">
        <v>6</v>
      </c>
      <c r="B29" s="46" t="s">
        <v>7</v>
      </c>
      <c r="C29" s="43"/>
      <c r="D29" s="44"/>
      <c r="E29" s="51">
        <v>62321</v>
      </c>
      <c r="F29" s="43">
        <f>E29/4</f>
        <v>15580.25</v>
      </c>
      <c r="G29" s="43">
        <f>F29</f>
        <v>15580.25</v>
      </c>
      <c r="H29" s="43">
        <f>G29</f>
        <v>15580.25</v>
      </c>
      <c r="I29" s="43">
        <f>H29</f>
        <v>15580.25</v>
      </c>
      <c r="J29" s="9"/>
      <c r="K29" s="9"/>
      <c r="L29" s="9"/>
    </row>
    <row r="30" spans="1:12" ht="15.75">
      <c r="A30" s="18"/>
      <c r="B30" s="45" t="s">
        <v>35</v>
      </c>
      <c r="C30" s="43"/>
      <c r="D30" s="44"/>
      <c r="E30" s="53">
        <f>E28+E29</f>
        <v>311607</v>
      </c>
      <c r="F30" s="80">
        <f>F28+F29</f>
        <v>15580.25</v>
      </c>
      <c r="G30" s="80">
        <f>G28+G29</f>
        <v>50230.25</v>
      </c>
      <c r="H30" s="80">
        <f>H28+H29</f>
        <v>230216.25</v>
      </c>
      <c r="I30" s="80">
        <f>I28+I29</f>
        <v>15580.25</v>
      </c>
      <c r="J30" s="9"/>
      <c r="K30" s="9"/>
      <c r="L30" s="9"/>
    </row>
    <row r="31" spans="1:12" ht="15.75">
      <c r="A31" s="9"/>
      <c r="B31" s="47"/>
      <c r="C31" s="48"/>
      <c r="D31" s="54"/>
      <c r="E31" s="55"/>
      <c r="F31" s="49"/>
      <c r="G31" s="49"/>
      <c r="H31" s="49"/>
      <c r="I31" s="49"/>
      <c r="J31" s="9"/>
      <c r="K31" s="9"/>
      <c r="L31" s="9"/>
    </row>
    <row r="32" spans="1:12" ht="15.75">
      <c r="A32" s="9"/>
      <c r="B32" s="47"/>
      <c r="C32" s="48"/>
      <c r="D32" s="54"/>
      <c r="E32" s="55"/>
      <c r="F32" s="49"/>
      <c r="G32" s="49"/>
      <c r="H32" s="49"/>
      <c r="I32" s="49"/>
      <c r="J32" s="9"/>
      <c r="K32" s="9"/>
      <c r="L32" s="9"/>
    </row>
    <row r="33" spans="1:12" ht="15.75">
      <c r="A33" s="62" t="s">
        <v>25</v>
      </c>
      <c r="B33" s="62"/>
      <c r="C33" s="62"/>
      <c r="D33" s="62"/>
      <c r="E33" s="62"/>
      <c r="F33" s="62"/>
      <c r="G33" s="62"/>
      <c r="H33" s="62"/>
      <c r="I33" s="62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</row>
    <row r="35" spans="1:12" ht="15.75">
      <c r="A35" s="9"/>
      <c r="B35" s="9"/>
      <c r="C35" s="13"/>
      <c r="D35" s="14"/>
      <c r="E35" s="65"/>
      <c r="F35" s="65"/>
      <c r="G35" s="10"/>
      <c r="H35" s="9"/>
      <c r="I35" s="9"/>
      <c r="J35" s="9"/>
      <c r="K35" s="9"/>
      <c r="L35" s="9"/>
    </row>
    <row r="36" spans="1:12" ht="15.75">
      <c r="A36" s="9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</row>
    <row r="38" ht="15" customHeight="1"/>
    <row r="39" spans="3:6" ht="15">
      <c r="C39" s="6"/>
      <c r="D39" s="7"/>
      <c r="E39" s="4"/>
      <c r="F39" s="8"/>
    </row>
    <row r="40" spans="3:6" ht="15">
      <c r="C40" s="1"/>
      <c r="D40" s="1"/>
      <c r="E40" s="4"/>
      <c r="F40" s="5"/>
    </row>
    <row r="41" spans="3:6" ht="15">
      <c r="C41" s="1"/>
      <c r="D41" s="2"/>
      <c r="E41" s="60"/>
      <c r="F41" s="60"/>
    </row>
  </sheetData>
  <mergeCells count="27">
    <mergeCell ref="E35:F35"/>
    <mergeCell ref="E41:F41"/>
    <mergeCell ref="C20:C21"/>
    <mergeCell ref="D20:D21"/>
    <mergeCell ref="E20:E21"/>
    <mergeCell ref="F20:I20"/>
    <mergeCell ref="A33:I33"/>
    <mergeCell ref="A20:A21"/>
    <mergeCell ref="B20:B21"/>
    <mergeCell ref="B19:H19"/>
    <mergeCell ref="A10:I10"/>
    <mergeCell ref="B12:H12"/>
    <mergeCell ref="B13:H13"/>
    <mergeCell ref="B14:H14"/>
    <mergeCell ref="H23:H24"/>
    <mergeCell ref="I23:I24"/>
    <mergeCell ref="A23:A24"/>
    <mergeCell ref="E1:I1"/>
    <mergeCell ref="E2:I2"/>
    <mergeCell ref="B16:H16"/>
    <mergeCell ref="B18:H18"/>
    <mergeCell ref="B17:H17"/>
    <mergeCell ref="B15:H15"/>
    <mergeCell ref="B23:B24"/>
    <mergeCell ref="E23:E24"/>
    <mergeCell ref="F23:F24"/>
    <mergeCell ref="G23:G24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2010-03-11T12:00:53Z</cp:lastPrinted>
  <dcterms:created xsi:type="dcterms:W3CDTF">1996-10-08T23:32:33Z</dcterms:created>
  <dcterms:modified xsi:type="dcterms:W3CDTF">2010-03-11T12:00:54Z</dcterms:modified>
  <cp:category/>
  <cp:version/>
  <cp:contentType/>
  <cp:contentStatus/>
</cp:coreProperties>
</file>