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53-2'!$A$1:$I$28</definedName>
  </definedNames>
  <calcPr fullCalcOnLoad="1"/>
</workbook>
</file>

<file path=xl/sharedStrings.xml><?xml version="1.0" encoding="utf-8"?>
<sst xmlns="http://schemas.openxmlformats.org/spreadsheetml/2006/main" count="75" uniqueCount="45">
  <si>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</si>
  <si>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</si>
  <si>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</si>
  <si>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</si>
  <si>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</si>
  <si>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</si>
  <si>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</si>
  <si>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</si>
  <si>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</si>
  <si>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</si>
  <si>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</si>
  <si>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</si>
  <si>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</si>
  <si>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</si>
  <si>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</si>
  <si>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</si>
  <si>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</si>
  <si>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</si>
  <si>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</si>
  <si>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</si>
  <si>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</si>
  <si>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</si>
  <si>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</si>
  <si>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</si>
  <si>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</si>
  <si>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</si>
  <si>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</si>
  <si>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</si>
  <si>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</si>
  <si>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</si>
  <si>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</si>
  <si>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</si>
  <si>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</si>
  <si>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</si>
  <si>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</si>
  <si>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</si>
  <si>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</si>
  <si>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</si>
  <si>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</si>
  <si>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</si>
  <si>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</si>
  <si>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</si>
  <si>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План по текущему ремонту на 2010 год по адресу: ул. Мичурина д. 55/1</t>
  </si>
  <si>
    <t>ремонт гвс</t>
  </si>
  <si>
    <t>шт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</si>
</sst>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3352.3</v>
      </c>
      <c r="J12" s="9"/>
      <c r="K12" s="9"/>
      <c r="L12" s="9"/>
    </row>
    <row r="13" spans="1:12" ht="15.75" customHeight="1">
      <c r="A13" s="18"/>
      <c r="B13" s="57" t="s">
        <v>38</v>
      </c>
      <c r="C13" s="57"/>
      <c r="D13" s="57"/>
      <c r="E13" s="57"/>
      <c r="F13" s="57"/>
      <c r="G13" s="57"/>
      <c r="H13" s="57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7" t="s">
        <v>9</v>
      </c>
      <c r="C18" s="57"/>
      <c r="D18" s="57"/>
      <c r="E18" s="57"/>
      <c r="F18" s="57"/>
      <c r="G18" s="57"/>
      <c r="H18" s="57"/>
      <c r="I18" s="20">
        <v>-41233.7</v>
      </c>
      <c r="J18" s="9"/>
      <c r="K18" s="9"/>
      <c r="L18" s="9"/>
    </row>
    <row r="19" spans="1:12" ht="15.75" customHeight="1">
      <c r="A19" s="18"/>
      <c r="B19" s="57" t="s">
        <v>10</v>
      </c>
      <c r="C19" s="57"/>
      <c r="D19" s="57"/>
      <c r="E19" s="57"/>
      <c r="F19" s="57"/>
      <c r="G19" s="57"/>
      <c r="H19" s="57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1" t="s">
        <v>37</v>
      </c>
      <c r="C20" s="62"/>
      <c r="D20" s="62"/>
      <c r="E20" s="62"/>
      <c r="F20" s="62"/>
      <c r="G20" s="62"/>
      <c r="H20" s="63"/>
      <c r="I20" s="20">
        <f>I12*I13*12*0.18</f>
        <v>43813.99281355932</v>
      </c>
      <c r="J20" s="9"/>
      <c r="K20" s="9"/>
      <c r="L20" s="9"/>
    </row>
    <row r="21" spans="1:12" ht="15.75" customHeight="1">
      <c r="A21" s="67" t="s">
        <v>0</v>
      </c>
      <c r="B21" s="67" t="s">
        <v>4</v>
      </c>
      <c r="C21" s="65" t="s">
        <v>19</v>
      </c>
      <c r="D21" s="65" t="s">
        <v>1</v>
      </c>
      <c r="E21" s="65" t="s">
        <v>11</v>
      </c>
      <c r="F21" s="65" t="s">
        <v>3</v>
      </c>
      <c r="G21" s="65"/>
      <c r="H21" s="65"/>
      <c r="I21" s="65"/>
      <c r="J21" s="16"/>
      <c r="K21" s="16"/>
      <c r="L21" s="9"/>
    </row>
    <row r="22" spans="1:12" ht="15.75" customHeight="1">
      <c r="A22" s="68"/>
      <c r="B22" s="68"/>
      <c r="C22" s="65"/>
      <c r="D22" s="65"/>
      <c r="E22" s="65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6" t="s">
        <v>25</v>
      </c>
      <c r="B34" s="66"/>
      <c r="C34" s="66"/>
      <c r="D34" s="66"/>
      <c r="E34" s="66"/>
      <c r="F34" s="66"/>
      <c r="G34" s="66"/>
      <c r="H34" s="66"/>
      <c r="I34" s="66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58"/>
      <c r="F36" s="58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4"/>
      <c r="F42" s="64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B29" sqref="B29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42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2628.8</v>
      </c>
      <c r="J12" s="9"/>
      <c r="K12" s="9"/>
      <c r="L12" s="9"/>
    </row>
    <row r="13" spans="1:12" ht="15.75" customHeight="1">
      <c r="A13" s="18"/>
      <c r="B13" s="57" t="s">
        <v>39</v>
      </c>
      <c r="C13" s="57"/>
      <c r="D13" s="57"/>
      <c r="E13" s="57"/>
      <c r="F13" s="57"/>
      <c r="G13" s="57"/>
      <c r="H13" s="57"/>
      <c r="I13" s="20">
        <v>7.14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18769.632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225235.58400000003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24775.914240000002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200459.66976000002</v>
      </c>
      <c r="J17" s="9"/>
      <c r="K17" s="31"/>
      <c r="L17" s="9"/>
    </row>
    <row r="18" spans="1:12" ht="15.75" customHeight="1">
      <c r="A18" s="18"/>
      <c r="B18" s="57" t="s">
        <v>40</v>
      </c>
      <c r="C18" s="57"/>
      <c r="D18" s="57"/>
      <c r="E18" s="57"/>
      <c r="F18" s="57"/>
      <c r="G18" s="57"/>
      <c r="H18" s="57"/>
      <c r="I18" s="20">
        <v>-186828.04</v>
      </c>
      <c r="J18" s="9"/>
      <c r="K18" s="9"/>
      <c r="L18" s="9"/>
    </row>
    <row r="19" spans="1:12" ht="15.75" customHeight="1">
      <c r="A19" s="18"/>
      <c r="B19" s="57" t="s">
        <v>41</v>
      </c>
      <c r="C19" s="57"/>
      <c r="D19" s="57"/>
      <c r="E19" s="57"/>
      <c r="F19" s="57"/>
      <c r="G19" s="57"/>
      <c r="H19" s="57"/>
      <c r="I19" s="20">
        <f>I17+I18</f>
        <v>13631.62976000001</v>
      </c>
      <c r="J19" s="9"/>
      <c r="K19" s="9"/>
      <c r="L19" s="9"/>
    </row>
    <row r="20" spans="1:12" ht="15.75" customHeight="1">
      <c r="A20" s="67" t="s">
        <v>0</v>
      </c>
      <c r="B20" s="67" t="s">
        <v>4</v>
      </c>
      <c r="C20" s="65" t="s">
        <v>19</v>
      </c>
      <c r="D20" s="65" t="s">
        <v>1</v>
      </c>
      <c r="E20" s="65" t="s">
        <v>11</v>
      </c>
      <c r="F20" s="65" t="s">
        <v>3</v>
      </c>
      <c r="G20" s="65"/>
      <c r="H20" s="65"/>
      <c r="I20" s="65"/>
      <c r="J20" s="16"/>
      <c r="K20" s="16"/>
      <c r="L20" s="9"/>
    </row>
    <row r="21" spans="1:12" ht="15.75" customHeight="1">
      <c r="A21" s="68"/>
      <c r="B21" s="68"/>
      <c r="C21" s="65"/>
      <c r="D21" s="65"/>
      <c r="E21" s="65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69" t="s">
        <v>43</v>
      </c>
      <c r="C22" s="43" t="s">
        <v>44</v>
      </c>
      <c r="D22" s="44">
        <v>1</v>
      </c>
      <c r="E22" s="52">
        <v>10905.3</v>
      </c>
      <c r="F22" s="43"/>
      <c r="G22" s="50">
        <f>E22</f>
        <v>10905.3</v>
      </c>
      <c r="H22" s="50"/>
      <c r="I22" s="43"/>
      <c r="J22" s="15"/>
      <c r="K22" s="15"/>
      <c r="L22" s="9"/>
    </row>
    <row r="23" spans="1:12" ht="15.75">
      <c r="A23" s="54"/>
      <c r="B23" s="70" t="s">
        <v>2</v>
      </c>
      <c r="C23" s="43"/>
      <c r="D23" s="44"/>
      <c r="E23" s="71">
        <f>SUM(E22)</f>
        <v>10905.3</v>
      </c>
      <c r="F23" s="72">
        <f>SUM(F22)</f>
        <v>0</v>
      </c>
      <c r="G23" s="72">
        <f>SUM(G22)</f>
        <v>10905.3</v>
      </c>
      <c r="H23" s="72">
        <f>SUM(H22)</f>
        <v>0</v>
      </c>
      <c r="I23" s="72">
        <f>SUM(I22)</f>
        <v>0</v>
      </c>
      <c r="J23" s="17"/>
      <c r="K23" s="17"/>
      <c r="L23" s="9"/>
    </row>
    <row r="24" spans="1:12" ht="15.75">
      <c r="A24" s="51">
        <v>2</v>
      </c>
      <c r="B24" s="46" t="s">
        <v>7</v>
      </c>
      <c r="C24" s="43"/>
      <c r="D24" s="44"/>
      <c r="E24" s="52">
        <v>2726.3</v>
      </c>
      <c r="F24" s="43">
        <f>E24/4</f>
        <v>681.575</v>
      </c>
      <c r="G24" s="43">
        <f>F24</f>
        <v>681.575</v>
      </c>
      <c r="H24" s="43">
        <f>G24</f>
        <v>681.575</v>
      </c>
      <c r="I24" s="43">
        <f>H24</f>
        <v>681.575</v>
      </c>
      <c r="J24" s="9"/>
      <c r="K24" s="9"/>
      <c r="L24" s="9"/>
    </row>
    <row r="25" spans="1:12" ht="15.75">
      <c r="A25" s="26"/>
      <c r="B25" s="45" t="s">
        <v>35</v>
      </c>
      <c r="C25" s="43"/>
      <c r="D25" s="44"/>
      <c r="E25" s="53">
        <f>SUM(F25:I25)</f>
        <v>13631.600000000002</v>
      </c>
      <c r="F25" s="73">
        <f>F23+F24</f>
        <v>681.575</v>
      </c>
      <c r="G25" s="73">
        <f>G23+G24</f>
        <v>11586.875</v>
      </c>
      <c r="H25" s="73">
        <f>H23+H24</f>
        <v>681.575</v>
      </c>
      <c r="I25" s="73">
        <f>I23+I24</f>
        <v>681.575</v>
      </c>
      <c r="J25" s="9"/>
      <c r="K25" s="9"/>
      <c r="L25" s="9"/>
    </row>
    <row r="26" spans="1:12" ht="15.75">
      <c r="A26" s="9"/>
      <c r="B26" s="47"/>
      <c r="C26" s="48"/>
      <c r="D26" s="55"/>
      <c r="E26" s="56"/>
      <c r="F26" s="49"/>
      <c r="G26" s="49"/>
      <c r="H26" s="49"/>
      <c r="I26" s="49"/>
      <c r="J26" s="9"/>
      <c r="K26" s="9"/>
      <c r="L26" s="9"/>
    </row>
    <row r="27" spans="1:12" ht="15.75">
      <c r="A27" s="9"/>
      <c r="B27" s="47"/>
      <c r="C27" s="48"/>
      <c r="D27" s="55"/>
      <c r="E27" s="56"/>
      <c r="F27" s="49"/>
      <c r="G27" s="49"/>
      <c r="H27" s="49"/>
      <c r="I27" s="49"/>
      <c r="J27" s="9"/>
      <c r="K27" s="9"/>
      <c r="L27" s="9"/>
    </row>
    <row r="28" spans="1:12" ht="15.75">
      <c r="A28" s="66" t="s">
        <v>25</v>
      </c>
      <c r="B28" s="66"/>
      <c r="C28" s="66"/>
      <c r="D28" s="66"/>
      <c r="E28" s="66"/>
      <c r="F28" s="66"/>
      <c r="G28" s="66"/>
      <c r="H28" s="66"/>
      <c r="I28" s="66"/>
      <c r="J28" s="9"/>
      <c r="K28" s="9"/>
      <c r="L28" s="9"/>
    </row>
    <row r="29" spans="1:12" ht="15.75">
      <c r="A29" s="9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</row>
    <row r="30" spans="1:12" ht="15.75">
      <c r="A30" s="9"/>
      <c r="B30" s="9"/>
      <c r="C30" s="13"/>
      <c r="D30" s="14"/>
      <c r="E30" s="58"/>
      <c r="F30" s="58"/>
      <c r="G30" s="10"/>
      <c r="H30" s="9"/>
      <c r="I30" s="9"/>
      <c r="J30" s="9"/>
      <c r="K30" s="9"/>
      <c r="L30" s="9"/>
    </row>
    <row r="31" spans="1:12" ht="15.75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</row>
    <row r="33" ht="15" customHeight="1"/>
    <row r="34" spans="3:6" ht="15">
      <c r="C34" s="6"/>
      <c r="D34" s="7"/>
      <c r="E34" s="4"/>
      <c r="F34" s="8"/>
    </row>
    <row r="35" spans="3:6" ht="15">
      <c r="C35" s="1"/>
      <c r="D35" s="1"/>
      <c r="E35" s="4"/>
      <c r="F35" s="5"/>
    </row>
    <row r="36" spans="3:6" ht="15">
      <c r="C36" s="1"/>
      <c r="D36" s="2"/>
      <c r="E36" s="64"/>
      <c r="F36" s="64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0:F30"/>
    <mergeCell ref="E36:F36"/>
    <mergeCell ref="C20:C21"/>
    <mergeCell ref="D20:D21"/>
    <mergeCell ref="E20:E21"/>
    <mergeCell ref="F20:I20"/>
    <mergeCell ref="A28:I28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2010-03-11T11:45:20Z</cp:lastPrinted>
  <dcterms:created xsi:type="dcterms:W3CDTF">1996-10-08T23:32:33Z</dcterms:created>
  <dcterms:modified xsi:type="dcterms:W3CDTF">2010-03-11T11:57:56Z</dcterms:modified>
  <cp:category/>
  <cp:version/>
  <cp:contentType/>
  <cp:contentStatus/>
</cp:coreProperties>
</file>