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53-2'!$A$1:$I$35</definedName>
  </definedNames>
  <calcPr fullCalcOnLoad="1"/>
</workbook>
</file>

<file path=xl/sharedStrings.xml><?xml version="1.0" encoding="utf-8"?>
<sst xmlns="http://schemas.openxmlformats.org/spreadsheetml/2006/main" count="87" uniqueCount="55">
  <si>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</si>
  <si>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</si>
  <si>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</si>
  <si>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</si>
  <si>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</si>
  <si>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</si>
  <si>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</si>
  <si>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</si>
  <si>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</si>
  <si>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</si>
  <si>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</si>
  <si>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</si>
  <si>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</si>
  <si>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</si>
  <si>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</si>
  <si>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</si>
  <si>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</si>
  <si>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</si>
  <si>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</si>
  <si>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</si>
  <si>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</si>
  <si>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</si>
  <si>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</si>
  <si>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</si>
  <si>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</si>
  <si>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</si>
  <si>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</si>
  <si>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</si>
  <si>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</si>
  <si>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</si>
  <si>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</si>
  <si>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</si>
  <si>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</si>
  <si>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</si>
  <si>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</si>
  <si>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</si>
  <si>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</si>
  <si>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</si>
  <si>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</si>
  <si>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 xml:space="preserve">ремонт системы канализации </t>
  </si>
  <si>
    <t>100 м</t>
  </si>
  <si>
    <t>смена смесителей в МОП</t>
  </si>
  <si>
    <t>План по текущему ремонту на 2010 год по адресу: пер. Музыкальный д. 3</t>
  </si>
  <si>
    <t>Тариф</t>
  </si>
  <si>
    <t>Общая площадь  жилых помещений, м2</t>
  </si>
  <si>
    <t>Общая площадь не  жилых помещений, м2</t>
  </si>
  <si>
    <t>Сумма сальдо по текущему ремонту на 01.01.2010г</t>
  </si>
  <si>
    <t>Сумма на выполнение работ по текущему ремонту на 2010г</t>
  </si>
  <si>
    <t>ремонт мягкой кровли кв. 60,67,142</t>
  </si>
  <si>
    <t>кв. м</t>
  </si>
  <si>
    <t>смена унитазов МОП</t>
  </si>
  <si>
    <t>шт</t>
  </si>
  <si>
    <t>замена деревянных дверей МОП</t>
  </si>
  <si>
    <t>ремонт системы электроснабжения</t>
  </si>
  <si>
    <t>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</si>
</sst>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10" fillId="0" borderId="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2" t="s">
        <v>18</v>
      </c>
      <c r="F1" s="62"/>
      <c r="G1" s="62"/>
      <c r="H1" s="62"/>
      <c r="I1" s="62"/>
      <c r="J1" s="9"/>
      <c r="K1" s="9"/>
      <c r="L1" s="9"/>
    </row>
    <row r="2" spans="1:12" ht="15.75">
      <c r="A2" s="9"/>
      <c r="B2" s="9" t="s">
        <v>16</v>
      </c>
      <c r="C2" s="9"/>
      <c r="D2" s="9"/>
      <c r="E2" s="62" t="s">
        <v>24</v>
      </c>
      <c r="F2" s="62"/>
      <c r="G2" s="62"/>
      <c r="H2" s="62"/>
      <c r="I2" s="62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4" t="s">
        <v>27</v>
      </c>
      <c r="B10" s="64"/>
      <c r="C10" s="64"/>
      <c r="D10" s="64"/>
      <c r="E10" s="64"/>
      <c r="F10" s="64"/>
      <c r="G10" s="64"/>
      <c r="H10" s="64"/>
      <c r="I10" s="64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3352.3</v>
      </c>
      <c r="J12" s="9"/>
      <c r="K12" s="9"/>
      <c r="L12" s="9"/>
    </row>
    <row r="13" spans="1:12" ht="15.75" customHeight="1">
      <c r="A13" s="18"/>
      <c r="B13" s="63" t="s">
        <v>38</v>
      </c>
      <c r="C13" s="63"/>
      <c r="D13" s="63"/>
      <c r="E13" s="63"/>
      <c r="F13" s="63"/>
      <c r="G13" s="63"/>
      <c r="H13" s="63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3" t="s">
        <v>9</v>
      </c>
      <c r="C18" s="63"/>
      <c r="D18" s="63"/>
      <c r="E18" s="63"/>
      <c r="F18" s="63"/>
      <c r="G18" s="63"/>
      <c r="H18" s="63"/>
      <c r="I18" s="20">
        <v>-41233.7</v>
      </c>
      <c r="J18" s="9"/>
      <c r="K18" s="9"/>
      <c r="L18" s="9"/>
    </row>
    <row r="19" spans="1:12" ht="15.75" customHeight="1">
      <c r="A19" s="18"/>
      <c r="B19" s="63" t="s">
        <v>10</v>
      </c>
      <c r="C19" s="63"/>
      <c r="D19" s="63"/>
      <c r="E19" s="63"/>
      <c r="F19" s="63"/>
      <c r="G19" s="63"/>
      <c r="H19" s="63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71" t="s">
        <v>37</v>
      </c>
      <c r="C20" s="72"/>
      <c r="D20" s="72"/>
      <c r="E20" s="72"/>
      <c r="F20" s="72"/>
      <c r="G20" s="72"/>
      <c r="H20" s="73"/>
      <c r="I20" s="20">
        <f>I12*I13*12*0.18</f>
        <v>43813.99281355932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7" t="s">
        <v>25</v>
      </c>
      <c r="B34" s="67"/>
      <c r="C34" s="67"/>
      <c r="D34" s="67"/>
      <c r="E34" s="67"/>
      <c r="F34" s="67"/>
      <c r="G34" s="67"/>
      <c r="H34" s="67"/>
      <c r="I34" s="67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0"/>
      <c r="F36" s="70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5"/>
      <c r="F42" s="65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E32" sqref="E32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2" t="s">
        <v>18</v>
      </c>
      <c r="F1" s="62"/>
      <c r="G1" s="62"/>
      <c r="H1" s="62"/>
      <c r="I1" s="62"/>
      <c r="J1" s="9"/>
      <c r="K1" s="9"/>
      <c r="L1" s="9"/>
    </row>
    <row r="2" spans="1:12" ht="15.75">
      <c r="A2" s="9"/>
      <c r="B2" s="9" t="s">
        <v>16</v>
      </c>
      <c r="C2" s="9"/>
      <c r="D2" s="9"/>
      <c r="E2" s="62" t="s">
        <v>24</v>
      </c>
      <c r="F2" s="62"/>
      <c r="G2" s="62"/>
      <c r="H2" s="62"/>
      <c r="I2" s="62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4" t="s">
        <v>42</v>
      </c>
      <c r="B10" s="64"/>
      <c r="C10" s="64"/>
      <c r="D10" s="64"/>
      <c r="E10" s="64"/>
      <c r="F10" s="64"/>
      <c r="G10" s="64"/>
      <c r="H10" s="64"/>
      <c r="I10" s="64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44</v>
      </c>
      <c r="C12" s="63"/>
      <c r="D12" s="63"/>
      <c r="E12" s="63"/>
      <c r="F12" s="63"/>
      <c r="G12" s="63"/>
      <c r="H12" s="63"/>
      <c r="I12" s="20">
        <v>2490.6</v>
      </c>
      <c r="J12" s="9"/>
      <c r="K12" s="9"/>
      <c r="L12" s="9"/>
    </row>
    <row r="13" spans="1:12" ht="15.75" customHeight="1">
      <c r="A13" s="18"/>
      <c r="B13" s="63" t="s">
        <v>45</v>
      </c>
      <c r="C13" s="63"/>
      <c r="D13" s="63"/>
      <c r="E13" s="63"/>
      <c r="F13" s="63"/>
      <c r="G13" s="63"/>
      <c r="H13" s="63"/>
      <c r="I13" s="20">
        <v>24.2</v>
      </c>
      <c r="J13" s="9"/>
      <c r="K13" s="9"/>
      <c r="L13" s="9"/>
    </row>
    <row r="14" spans="1:12" ht="15.75" customHeight="1">
      <c r="A14" s="18"/>
      <c r="B14" s="63" t="s">
        <v>43</v>
      </c>
      <c r="C14" s="63"/>
      <c r="D14" s="63"/>
      <c r="E14" s="63"/>
      <c r="F14" s="63"/>
      <c r="G14" s="63"/>
      <c r="H14" s="63"/>
      <c r="I14" s="20">
        <v>7.14</v>
      </c>
      <c r="J14" s="9"/>
      <c r="K14" s="9"/>
      <c r="L14" s="9"/>
    </row>
    <row r="15" spans="1:12" ht="15.75" customHeight="1">
      <c r="A15" s="18"/>
      <c r="B15" s="63" t="s">
        <v>21</v>
      </c>
      <c r="C15" s="63"/>
      <c r="D15" s="63"/>
      <c r="E15" s="63"/>
      <c r="F15" s="63"/>
      <c r="G15" s="63"/>
      <c r="H15" s="63"/>
      <c r="I15" s="20">
        <f>(I12+I13)*I14</f>
        <v>17955.672</v>
      </c>
      <c r="J15" s="9"/>
      <c r="K15" s="9"/>
      <c r="L15" s="9"/>
    </row>
    <row r="16" spans="1:12" ht="15.75" customHeight="1">
      <c r="A16" s="18"/>
      <c r="B16" s="63" t="s">
        <v>22</v>
      </c>
      <c r="C16" s="63"/>
      <c r="D16" s="63"/>
      <c r="E16" s="63"/>
      <c r="F16" s="63"/>
      <c r="G16" s="63"/>
      <c r="H16" s="63"/>
      <c r="I16" s="20">
        <f>I15*12</f>
        <v>215468.06399999998</v>
      </c>
      <c r="J16" s="9"/>
      <c r="K16" s="9"/>
      <c r="L16" s="9"/>
    </row>
    <row r="17" spans="1:12" ht="15.75" customHeight="1">
      <c r="A17" s="18"/>
      <c r="B17" s="63" t="s">
        <v>6</v>
      </c>
      <c r="C17" s="63"/>
      <c r="D17" s="63"/>
      <c r="E17" s="63"/>
      <c r="F17" s="63"/>
      <c r="G17" s="63"/>
      <c r="H17" s="63"/>
      <c r="I17" s="20">
        <f>I16*0.11</f>
        <v>23701.48704</v>
      </c>
      <c r="J17" s="9"/>
      <c r="K17" s="31"/>
      <c r="L17" s="9"/>
    </row>
    <row r="18" spans="1:12" ht="15.75" customHeight="1">
      <c r="A18" s="18"/>
      <c r="B18" s="63" t="s">
        <v>5</v>
      </c>
      <c r="C18" s="63"/>
      <c r="D18" s="63"/>
      <c r="E18" s="63"/>
      <c r="F18" s="63"/>
      <c r="G18" s="63"/>
      <c r="H18" s="63"/>
      <c r="I18" s="20">
        <f>I16-I17</f>
        <v>191766.57695999998</v>
      </c>
      <c r="J18" s="9"/>
      <c r="K18" s="31"/>
      <c r="L18" s="9"/>
    </row>
    <row r="19" spans="1:12" ht="15.75" customHeight="1">
      <c r="A19" s="18"/>
      <c r="B19" s="63" t="s">
        <v>46</v>
      </c>
      <c r="C19" s="63"/>
      <c r="D19" s="63"/>
      <c r="E19" s="63"/>
      <c r="F19" s="63"/>
      <c r="G19" s="63"/>
      <c r="H19" s="63"/>
      <c r="I19" s="20">
        <v>-63953.02</v>
      </c>
      <c r="J19" s="9"/>
      <c r="K19" s="9"/>
      <c r="L19" s="9"/>
    </row>
    <row r="20" spans="1:12" ht="15.75" customHeight="1">
      <c r="A20" s="18"/>
      <c r="B20" s="63" t="s">
        <v>47</v>
      </c>
      <c r="C20" s="63"/>
      <c r="D20" s="63"/>
      <c r="E20" s="63"/>
      <c r="F20" s="63"/>
      <c r="G20" s="63"/>
      <c r="H20" s="63"/>
      <c r="I20" s="20">
        <f>I18+I19</f>
        <v>127813.55695999999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44" t="s">
        <v>48</v>
      </c>
      <c r="C23" s="43" t="s">
        <v>49</v>
      </c>
      <c r="D23" s="44">
        <v>80</v>
      </c>
      <c r="E23" s="51">
        <v>46587</v>
      </c>
      <c r="F23" s="43"/>
      <c r="G23" s="43"/>
      <c r="H23" s="43">
        <f>E23</f>
        <v>46587</v>
      </c>
      <c r="I23" s="43"/>
      <c r="J23" s="15"/>
      <c r="K23" s="15"/>
      <c r="L23" s="9"/>
    </row>
    <row r="24" spans="1:12" ht="15.75">
      <c r="A24" s="26">
        <v>2</v>
      </c>
      <c r="B24" s="47" t="s">
        <v>39</v>
      </c>
      <c r="C24" s="43" t="s">
        <v>40</v>
      </c>
      <c r="D24" s="44">
        <v>15</v>
      </c>
      <c r="E24" s="51">
        <v>11175</v>
      </c>
      <c r="F24" s="43"/>
      <c r="G24" s="43">
        <f>E24</f>
        <v>11175</v>
      </c>
      <c r="H24" s="43"/>
      <c r="I24" s="43"/>
      <c r="J24" s="17"/>
      <c r="K24" s="17"/>
      <c r="L24" s="9"/>
    </row>
    <row r="25" spans="1:12" ht="15.75">
      <c r="A25" s="54">
        <v>3</v>
      </c>
      <c r="B25" s="44" t="s">
        <v>41</v>
      </c>
      <c r="C25" s="43" t="s">
        <v>30</v>
      </c>
      <c r="D25" s="44">
        <v>5</v>
      </c>
      <c r="E25" s="51">
        <v>7965</v>
      </c>
      <c r="F25" s="43"/>
      <c r="G25" s="43">
        <f>E25</f>
        <v>7965</v>
      </c>
      <c r="H25" s="43"/>
      <c r="I25" s="43"/>
      <c r="J25" s="9"/>
      <c r="K25" s="9"/>
      <c r="L25" s="9"/>
    </row>
    <row r="26" spans="1:12" ht="15.75">
      <c r="A26" s="54">
        <v>4</v>
      </c>
      <c r="B26" s="44" t="s">
        <v>50</v>
      </c>
      <c r="C26" s="43" t="s">
        <v>51</v>
      </c>
      <c r="D26" s="44">
        <v>2</v>
      </c>
      <c r="E26" s="51">
        <v>7156</v>
      </c>
      <c r="F26" s="57"/>
      <c r="G26" s="57"/>
      <c r="H26" s="57"/>
      <c r="I26" s="57">
        <f>E26</f>
        <v>7156</v>
      </c>
      <c r="J26" s="9"/>
      <c r="K26" s="9"/>
      <c r="L26" s="9"/>
    </row>
    <row r="27" spans="1:12" ht="15.75">
      <c r="A27" s="12">
        <v>5</v>
      </c>
      <c r="B27" s="44" t="s">
        <v>52</v>
      </c>
      <c r="C27" s="43" t="s">
        <v>51</v>
      </c>
      <c r="D27" s="44">
        <v>2</v>
      </c>
      <c r="E27" s="51">
        <v>11960</v>
      </c>
      <c r="F27" s="57"/>
      <c r="G27" s="57"/>
      <c r="H27" s="57"/>
      <c r="I27" s="57">
        <f>E27</f>
        <v>11960</v>
      </c>
      <c r="J27" s="9"/>
      <c r="K27" s="9"/>
      <c r="L27" s="9"/>
    </row>
    <row r="28" spans="1:12" ht="15.75">
      <c r="A28" s="79">
        <v>6</v>
      </c>
      <c r="B28" s="74" t="s">
        <v>53</v>
      </c>
      <c r="C28" s="43" t="s">
        <v>51</v>
      </c>
      <c r="D28" s="44">
        <v>3</v>
      </c>
      <c r="E28" s="74">
        <v>17408</v>
      </c>
      <c r="F28" s="75"/>
      <c r="G28" s="75"/>
      <c r="H28" s="75"/>
      <c r="I28" s="75">
        <f>E28</f>
        <v>17408</v>
      </c>
      <c r="J28" s="9"/>
      <c r="K28" s="9"/>
      <c r="L28" s="9"/>
    </row>
    <row r="29" spans="1:12" ht="15.75">
      <c r="A29" s="80"/>
      <c r="B29" s="76"/>
      <c r="C29" s="43" t="s">
        <v>54</v>
      </c>
      <c r="D29" s="44">
        <v>60</v>
      </c>
      <c r="E29" s="76"/>
      <c r="F29" s="77"/>
      <c r="G29" s="77"/>
      <c r="H29" s="77"/>
      <c r="I29" s="77"/>
      <c r="J29" s="9"/>
      <c r="K29" s="9"/>
      <c r="L29" s="9"/>
    </row>
    <row r="30" spans="1:12" ht="15.75">
      <c r="A30" s="18"/>
      <c r="B30" s="45" t="s">
        <v>2</v>
      </c>
      <c r="C30" s="43"/>
      <c r="D30" s="44"/>
      <c r="E30" s="52">
        <v>102251</v>
      </c>
      <c r="F30" s="78">
        <f>SUM(F23:F29)</f>
        <v>0</v>
      </c>
      <c r="G30" s="78">
        <f>SUM(G23:G29)</f>
        <v>19140</v>
      </c>
      <c r="H30" s="78">
        <f>SUM(H23:H29)</f>
        <v>46587</v>
      </c>
      <c r="I30" s="78">
        <f>SUM(I23:I29)</f>
        <v>36524</v>
      </c>
      <c r="J30" s="9"/>
      <c r="K30" s="9"/>
      <c r="L30" s="9"/>
    </row>
    <row r="31" spans="1:12" ht="15.75">
      <c r="A31" s="12">
        <v>7</v>
      </c>
      <c r="B31" s="46" t="s">
        <v>7</v>
      </c>
      <c r="C31" s="58"/>
      <c r="D31" s="59"/>
      <c r="E31" s="60">
        <v>25563</v>
      </c>
      <c r="F31" s="57">
        <f>E31/4</f>
        <v>6390.75</v>
      </c>
      <c r="G31" s="57">
        <f>F31</f>
        <v>6390.75</v>
      </c>
      <c r="H31" s="57">
        <f>G31</f>
        <v>6390.75</v>
      </c>
      <c r="I31" s="57">
        <f>H31</f>
        <v>6390.75</v>
      </c>
      <c r="J31" s="9"/>
      <c r="K31" s="9"/>
      <c r="L31" s="9"/>
    </row>
    <row r="32" spans="1:12" ht="15.75">
      <c r="A32" s="18"/>
      <c r="B32" s="45" t="s">
        <v>35</v>
      </c>
      <c r="C32" s="53"/>
      <c r="D32" s="61"/>
      <c r="E32" s="55">
        <f>SUM(E30:E31)</f>
        <v>127814</v>
      </c>
      <c r="F32" s="53">
        <f>F30+F31</f>
        <v>6390.75</v>
      </c>
      <c r="G32" s="53">
        <f>G30+G31</f>
        <v>25530.75</v>
      </c>
      <c r="H32" s="53">
        <f>H30+H31</f>
        <v>52977.75</v>
      </c>
      <c r="I32" s="53">
        <f>I30+I31</f>
        <v>42914.75</v>
      </c>
      <c r="J32" s="9"/>
      <c r="K32" s="9"/>
      <c r="L32" s="9"/>
    </row>
    <row r="33" spans="1:12" ht="15.75">
      <c r="A33" s="9"/>
      <c r="B33" s="48"/>
      <c r="C33" s="49"/>
      <c r="D33" s="49"/>
      <c r="E33" s="56"/>
      <c r="F33" s="50"/>
      <c r="G33" s="50"/>
      <c r="H33" s="50"/>
      <c r="I33" s="50"/>
      <c r="J33" s="9"/>
      <c r="K33" s="9"/>
      <c r="L33" s="9"/>
    </row>
    <row r="34" spans="1:12" ht="15.75">
      <c r="A34" s="9"/>
      <c r="B34" s="48"/>
      <c r="C34" s="49"/>
      <c r="D34" s="49"/>
      <c r="E34" s="56"/>
      <c r="F34" s="50"/>
      <c r="G34" s="50"/>
      <c r="H34" s="50"/>
      <c r="I34" s="50"/>
      <c r="J34" s="9"/>
      <c r="K34" s="9"/>
      <c r="L34" s="9"/>
    </row>
    <row r="35" spans="1:12" ht="15.75">
      <c r="A35" s="67" t="s">
        <v>25</v>
      </c>
      <c r="B35" s="67"/>
      <c r="C35" s="67"/>
      <c r="D35" s="67"/>
      <c r="E35" s="67"/>
      <c r="F35" s="67"/>
      <c r="G35" s="67"/>
      <c r="H35" s="67"/>
      <c r="I35" s="67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7" spans="1:12" ht="15.75">
      <c r="A37" s="9"/>
      <c r="B37" s="9"/>
      <c r="C37" s="13"/>
      <c r="D37" s="14"/>
      <c r="E37" s="70"/>
      <c r="F37" s="70"/>
      <c r="G37" s="10"/>
      <c r="H37" s="9"/>
      <c r="I37" s="9"/>
      <c r="J37" s="9"/>
      <c r="K37" s="9"/>
      <c r="L37" s="9"/>
    </row>
    <row r="38" spans="1:12" ht="15.75">
      <c r="A38" s="9"/>
      <c r="B38" s="9"/>
      <c r="C38" s="9"/>
      <c r="D38" s="9"/>
      <c r="E38" s="9"/>
      <c r="F38" s="9"/>
      <c r="G38" s="10"/>
      <c r="H38" s="9"/>
      <c r="I38" s="9"/>
      <c r="J38" s="9"/>
      <c r="K38" s="9"/>
      <c r="L38" s="9"/>
    </row>
    <row r="40" ht="15" customHeight="1"/>
    <row r="41" spans="3:6" ht="15">
      <c r="C41" s="6"/>
      <c r="D41" s="7"/>
      <c r="E41" s="4"/>
      <c r="F41" s="8"/>
    </row>
    <row r="42" spans="3:6" ht="15">
      <c r="C42" s="1"/>
      <c r="D42" s="1"/>
      <c r="E42" s="4"/>
      <c r="F42" s="5"/>
    </row>
    <row r="43" spans="3:6" ht="15">
      <c r="C43" s="1"/>
      <c r="D43" s="2"/>
      <c r="E43" s="65"/>
      <c r="F43" s="65"/>
    </row>
  </sheetData>
  <mergeCells count="28">
    <mergeCell ref="I28:I29"/>
    <mergeCell ref="A28:A29"/>
    <mergeCell ref="E28:E29"/>
    <mergeCell ref="F28:F29"/>
    <mergeCell ref="G28:G29"/>
    <mergeCell ref="H28:H29"/>
    <mergeCell ref="E1:I1"/>
    <mergeCell ref="E2:I2"/>
    <mergeCell ref="B17:H17"/>
    <mergeCell ref="B19:H19"/>
    <mergeCell ref="B18:H18"/>
    <mergeCell ref="B16:H16"/>
    <mergeCell ref="B13:H13"/>
    <mergeCell ref="B20:H20"/>
    <mergeCell ref="A10:I10"/>
    <mergeCell ref="B12:H12"/>
    <mergeCell ref="B14:H14"/>
    <mergeCell ref="B15:H15"/>
    <mergeCell ref="E37:F37"/>
    <mergeCell ref="E43:F43"/>
    <mergeCell ref="C21:C22"/>
    <mergeCell ref="D21:D22"/>
    <mergeCell ref="E21:E22"/>
    <mergeCell ref="F21:I21"/>
    <mergeCell ref="A35:I35"/>
    <mergeCell ref="A21:A22"/>
    <mergeCell ref="B21:B22"/>
    <mergeCell ref="B28:B29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2009-03-12T13:14:13Z</cp:lastPrinted>
  <dcterms:created xsi:type="dcterms:W3CDTF">1996-10-08T23:32:33Z</dcterms:created>
  <dcterms:modified xsi:type="dcterms:W3CDTF">2010-03-11T10:37:31Z</dcterms:modified>
  <cp:category/>
  <cp:version/>
  <cp:contentType/>
  <cp:contentStatus/>
</cp:coreProperties>
</file>