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<sst xmlns="http://schemas.openxmlformats.org/spreadsheetml/2006/main" count="57" uniqueCount="50">
  <si>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</si>
  <si>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</si>
  <si>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</si>
  <si>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</si>
  <si>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</si>
  <si>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</si>
  <si>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</si>
  <si>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</si>
  <si>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</si>
  <si>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</si>
  <si>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</si>
  <si>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</si>
  <si>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</si>
  <si>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</si>
  <si>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</si>
  <si>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</si>
  <si>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</si>
  <si>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</si>
  <si>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</si>
  <si>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</si>
  <si>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</si>
  <si>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</si>
  <si>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Кононова пер. 5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</si>
  <si>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</si>
  <si>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</si>
  <si>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</si>
  <si>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</si>
  <si>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</si>
  <si>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</si>
  <si>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</si>
  <si>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</si>
  <si>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</si>
  <si>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</si>
  <si>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</si>
  <si>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</si>
  <si>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</si>
  <si>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</si>
  <si>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</si>
  <si>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(31.07.2010)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</si>
  <si>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</si>
  <si>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</si>
  <si>
    <t>кв.1</t>
  </si>
  <si>
    <t>кв.2</t>
  </si>
  <si>
    <t>кв.3</t>
  </si>
  <si>
    <t>Аверкова А.В.</t>
  </si>
  <si>
    <t>кв.4</t>
  </si>
  <si>
    <t>По дому</t>
  </si>
  <si>
    <t>С-до начало</t>
  </si>
  <si>
    <t>Списано</t>
  </si>
  <si>
    <t>С-до конец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</si>
</sst>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15" sqref="H15"/>
    </sheetView>
  </sheetViews>
  <sheetFormatPr defaultColWidth="9.140625" defaultRowHeight="12.75"/>
  <cols>
    <col min="2" max="2" width="12.140625" style="0" customWidth="1"/>
    <col min="3" max="3" width="11.00390625" style="0" customWidth="1"/>
    <col min="4" max="4" width="10.57421875" style="0" customWidth="1"/>
    <col min="5" max="5" width="10.7109375" style="0" customWidth="1"/>
    <col min="6" max="6" width="11.7109375" style="0" customWidth="1"/>
  </cols>
  <sheetData>
    <row r="1" spans="1:6" ht="12.75">
      <c r="A1" s="35" t="s">
        <v>46</v>
      </c>
      <c r="B1" s="36" t="s">
        <v>47</v>
      </c>
      <c r="C1" s="36" t="s">
        <v>5</v>
      </c>
      <c r="D1" s="36" t="s">
        <v>48</v>
      </c>
      <c r="E1" s="36" t="s">
        <v>6</v>
      </c>
      <c r="F1" s="36" t="s">
        <v>49</v>
      </c>
    </row>
    <row r="2" spans="1:6" ht="12.75">
      <c r="A2" s="35">
        <v>2007</v>
      </c>
      <c r="B2" s="35">
        <f>B8+B14+B20+B26</f>
        <v>11365.289999999999</v>
      </c>
      <c r="C2" s="35">
        <f>C8+C14+C20+C26</f>
        <v>26066.96</v>
      </c>
      <c r="D2" s="35">
        <f>D8+D14+D20+D26</f>
        <v>1047.13</v>
      </c>
      <c r="E2" s="35">
        <f>E8+E14+E20+E26</f>
        <v>34065.93</v>
      </c>
      <c r="F2" s="35">
        <f>F8+F14+F20+F26</f>
        <v>3366.320000000002</v>
      </c>
    </row>
    <row r="3" spans="1:6" ht="12.75">
      <c r="A3" s="35">
        <v>2008</v>
      </c>
      <c r="B3" s="35">
        <f aca="true" t="shared" si="0" ref="B3:F5">B9+B15+B21+B27</f>
        <v>3366.320000000002</v>
      </c>
      <c r="C3" s="35">
        <f t="shared" si="0"/>
        <v>26685.18</v>
      </c>
      <c r="D3" s="35">
        <f t="shared" si="0"/>
        <v>426</v>
      </c>
      <c r="E3" s="35">
        <f t="shared" si="0"/>
        <v>25619.27</v>
      </c>
      <c r="F3" s="35">
        <f t="shared" si="0"/>
        <v>3429.230000000002</v>
      </c>
    </row>
    <row r="4" spans="1:6" ht="12.75">
      <c r="A4" s="35">
        <v>2009</v>
      </c>
      <c r="B4" s="35">
        <f t="shared" si="0"/>
        <v>3365.640000000001</v>
      </c>
      <c r="C4" s="35">
        <f t="shared" si="0"/>
        <v>26396.230000000003</v>
      </c>
      <c r="D4" s="35">
        <f t="shared" si="0"/>
        <v>-67.25999999999999</v>
      </c>
      <c r="E4" s="35">
        <f t="shared" si="0"/>
        <v>23656.83</v>
      </c>
      <c r="F4" s="35">
        <f t="shared" si="0"/>
        <v>6105.040000000001</v>
      </c>
    </row>
    <row r="5" spans="1:6" ht="12.75">
      <c r="A5" s="35">
        <v>2010</v>
      </c>
      <c r="B5" s="35">
        <f t="shared" si="0"/>
        <v>6105.040000000001</v>
      </c>
      <c r="C5" s="35">
        <f t="shared" si="0"/>
        <v>27089.32</v>
      </c>
      <c r="D5" s="35">
        <f t="shared" si="0"/>
        <v>758.7</v>
      </c>
      <c r="E5" s="35">
        <f t="shared" si="0"/>
        <v>31961.199999999997</v>
      </c>
      <c r="F5" s="35">
        <f t="shared" si="0"/>
        <v>1233.1600000000026</v>
      </c>
    </row>
    <row r="7" ht="12.75">
      <c r="A7" t="s">
        <v>41</v>
      </c>
    </row>
    <row r="8" spans="1:6" ht="12.75">
      <c r="A8">
        <v>2007</v>
      </c>
      <c r="B8">
        <v>1033.96</v>
      </c>
      <c r="C8">
        <v>5808.72</v>
      </c>
      <c r="D8">
        <v>209.28</v>
      </c>
      <c r="E8">
        <v>5338.18</v>
      </c>
      <c r="F8">
        <f>B8+C8-E8</f>
        <v>1504.5</v>
      </c>
    </row>
    <row r="9" spans="1:7" ht="12.75">
      <c r="A9">
        <v>2008</v>
      </c>
      <c r="B9">
        <v>1504.5</v>
      </c>
      <c r="C9">
        <v>6670.6</v>
      </c>
      <c r="E9">
        <v>6599.2</v>
      </c>
      <c r="F9">
        <v>572.9</v>
      </c>
      <c r="G9">
        <v>1003</v>
      </c>
    </row>
    <row r="10" spans="1:6" ht="12.75">
      <c r="A10">
        <v>2009</v>
      </c>
      <c r="B10">
        <v>572.9</v>
      </c>
      <c r="C10">
        <v>7184.01</v>
      </c>
      <c r="D10">
        <v>-10.62</v>
      </c>
      <c r="E10">
        <v>6353</v>
      </c>
      <c r="F10">
        <f>B10+C10-E10</f>
        <v>1403.9099999999999</v>
      </c>
    </row>
    <row r="11" spans="1:6" ht="12.75">
      <c r="A11">
        <v>2010</v>
      </c>
      <c r="B11">
        <v>1403.91</v>
      </c>
      <c r="C11">
        <v>7258.68</v>
      </c>
      <c r="E11">
        <v>8662.59</v>
      </c>
      <c r="F11">
        <f>B11+C11-E11</f>
        <v>0</v>
      </c>
    </row>
    <row r="13" spans="1:2" ht="12.75">
      <c r="A13" t="s">
        <v>42</v>
      </c>
      <c r="B13" t="s">
        <v>44</v>
      </c>
    </row>
    <row r="14" spans="1:6" ht="12.75">
      <c r="A14">
        <v>2007</v>
      </c>
      <c r="B14">
        <v>9299.48</v>
      </c>
      <c r="C14">
        <v>8477.81</v>
      </c>
      <c r="D14">
        <v>255.22</v>
      </c>
      <c r="E14">
        <v>17051.8</v>
      </c>
      <c r="F14">
        <f>B14+C14-E14</f>
        <v>725.4900000000016</v>
      </c>
    </row>
    <row r="15" spans="1:6" ht="12.75">
      <c r="A15">
        <v>2008</v>
      </c>
      <c r="B15">
        <f>F14</f>
        <v>725.4900000000016</v>
      </c>
      <c r="C15">
        <v>6711.34</v>
      </c>
      <c r="D15">
        <v>426</v>
      </c>
      <c r="E15">
        <v>5732.83</v>
      </c>
      <c r="F15">
        <f>B15+C15-E15</f>
        <v>1704.0000000000018</v>
      </c>
    </row>
    <row r="16" spans="1:6" ht="12.75">
      <c r="A16">
        <v>2009</v>
      </c>
      <c r="B16">
        <f>F15</f>
        <v>1704.0000000000018</v>
      </c>
      <c r="C16">
        <v>5442.78</v>
      </c>
      <c r="D16">
        <v>-21.24</v>
      </c>
      <c r="E16">
        <v>5584.36</v>
      </c>
      <c r="F16">
        <f>B16+C16-E16</f>
        <v>1562.420000000002</v>
      </c>
    </row>
    <row r="17" spans="1:6" ht="12.75">
      <c r="A17">
        <v>2010</v>
      </c>
      <c r="B17">
        <f>F16</f>
        <v>1562.420000000002</v>
      </c>
      <c r="C17">
        <v>4174.1</v>
      </c>
      <c r="D17">
        <v>758.7</v>
      </c>
      <c r="E17">
        <v>4503.36</v>
      </c>
      <c r="F17">
        <f>B17+C17-E17</f>
        <v>1233.1600000000026</v>
      </c>
    </row>
    <row r="19" ht="12.75">
      <c r="A19" t="s">
        <v>43</v>
      </c>
    </row>
    <row r="20" spans="1:6" ht="12.75">
      <c r="A20">
        <v>2007</v>
      </c>
      <c r="B20">
        <v>662.09</v>
      </c>
      <c r="C20">
        <v>7668.25</v>
      </c>
      <c r="D20">
        <v>289.45</v>
      </c>
      <c r="E20">
        <v>7600.39</v>
      </c>
      <c r="F20">
        <f>B20+C20-E20</f>
        <v>729.9499999999998</v>
      </c>
    </row>
    <row r="21" spans="1:6" ht="12.75">
      <c r="A21">
        <v>2008</v>
      </c>
      <c r="B21">
        <f>F20</f>
        <v>729.9499999999998</v>
      </c>
      <c r="C21">
        <v>8891.4</v>
      </c>
      <c r="E21">
        <v>8879.4</v>
      </c>
      <c r="F21">
        <f>B21+C21-E21</f>
        <v>741.9499999999989</v>
      </c>
    </row>
    <row r="22" spans="1:6" ht="12.75">
      <c r="A22">
        <v>2009</v>
      </c>
      <c r="B22">
        <f>F21</f>
        <v>741.9499999999989</v>
      </c>
      <c r="C22">
        <v>9403.27</v>
      </c>
      <c r="D22">
        <v>-21.24</v>
      </c>
      <c r="E22">
        <v>7863.9</v>
      </c>
      <c r="F22">
        <f>B22+C22-E22</f>
        <v>2281.3199999999997</v>
      </c>
    </row>
    <row r="23" spans="1:6" ht="12.75">
      <c r="A23">
        <v>2010</v>
      </c>
      <c r="B23">
        <v>2281.32</v>
      </c>
      <c r="C23">
        <v>8425.44</v>
      </c>
      <c r="E23">
        <v>10706.76</v>
      </c>
      <c r="F23">
        <f>B23+C23-E23</f>
        <v>0</v>
      </c>
    </row>
    <row r="25" ht="12.75">
      <c r="A25" t="s">
        <v>45</v>
      </c>
    </row>
    <row r="26" spans="1:6" ht="12.75">
      <c r="A26">
        <v>2007</v>
      </c>
      <c r="B26">
        <v>369.76</v>
      </c>
      <c r="C26">
        <v>4112.18</v>
      </c>
      <c r="D26">
        <v>293.18</v>
      </c>
      <c r="E26">
        <v>4075.56</v>
      </c>
      <c r="F26">
        <f>B26+C26-E26</f>
        <v>406.38000000000056</v>
      </c>
    </row>
    <row r="27" spans="1:6" ht="12.75">
      <c r="A27">
        <v>2008</v>
      </c>
      <c r="B27">
        <f>F26</f>
        <v>406.38000000000056</v>
      </c>
      <c r="C27">
        <v>4411.84</v>
      </c>
      <c r="E27">
        <v>4407.84</v>
      </c>
      <c r="F27" s="34">
        <f>B27+C27-E27</f>
        <v>410.380000000001</v>
      </c>
    </row>
    <row r="28" spans="1:6" ht="12.75">
      <c r="A28">
        <v>2009</v>
      </c>
      <c r="B28">
        <v>346.79</v>
      </c>
      <c r="C28">
        <v>4366.17</v>
      </c>
      <c r="D28">
        <v>-14.16</v>
      </c>
      <c r="E28">
        <v>3855.57</v>
      </c>
      <c r="F28">
        <f>B28+C28-E28</f>
        <v>857.3899999999999</v>
      </c>
    </row>
    <row r="29" spans="1:6" ht="12.75">
      <c r="A29">
        <v>2010</v>
      </c>
      <c r="B29">
        <f>F28</f>
        <v>857.3899999999999</v>
      </c>
      <c r="C29">
        <v>7231.1</v>
      </c>
      <c r="E29">
        <v>8088.49</v>
      </c>
      <c r="F29">
        <f>B29+C29-E29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J10" sqref="J10:K1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0</v>
      </c>
      <c r="J3" s="32"/>
      <c r="L3" s="31"/>
      <c r="M3" s="31"/>
      <c r="N3" s="31"/>
      <c r="O3" s="10"/>
    </row>
    <row r="4" spans="1:12" ht="11.25">
      <c r="A4" s="1" t="s">
        <v>24</v>
      </c>
      <c r="F4" s="18" t="s">
        <v>7</v>
      </c>
      <c r="G4" s="18"/>
      <c r="H4" s="18"/>
      <c r="I4" s="30">
        <v>4</v>
      </c>
      <c r="J4" s="30"/>
      <c r="L4" s="3"/>
    </row>
    <row r="5" spans="6:10" ht="11.25">
      <c r="F5" s="18" t="s">
        <v>15</v>
      </c>
      <c r="G5" s="18"/>
      <c r="H5" s="18"/>
      <c r="I5" s="30">
        <v>20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>
      <c r="A8" s="15" t="s">
        <v>14</v>
      </c>
      <c r="B8" s="15"/>
      <c r="C8" s="14">
        <v>-9</v>
      </c>
      <c r="D8" s="14"/>
      <c r="E8" s="14">
        <v>-25</v>
      </c>
      <c r="F8" s="14"/>
      <c r="G8" s="14">
        <v>-22</v>
      </c>
      <c r="H8" s="14"/>
      <c r="I8" s="7"/>
      <c r="J8" s="14">
        <f aca="true" t="shared" si="0" ref="J8:J15">C8+E8+G8</f>
        <v>-56</v>
      </c>
      <c r="K8" s="14"/>
      <c r="M8" s="3"/>
    </row>
    <row r="9" spans="1:13" ht="11.25">
      <c r="A9" s="21" t="s">
        <v>9</v>
      </c>
      <c r="B9" s="22"/>
      <c r="C9" s="23">
        <v>1814</v>
      </c>
      <c r="D9" s="24"/>
      <c r="E9" s="23">
        <v>32203</v>
      </c>
      <c r="F9" s="24"/>
      <c r="G9" s="23">
        <v>5465</v>
      </c>
      <c r="H9" s="24"/>
      <c r="I9" s="7"/>
      <c r="J9" s="23">
        <f t="shared" si="0"/>
        <v>39482</v>
      </c>
      <c r="K9" s="24"/>
      <c r="M9" s="3"/>
    </row>
    <row r="10" spans="1:13" ht="11.25">
      <c r="A10" s="15" t="s">
        <v>5</v>
      </c>
      <c r="B10" s="15"/>
      <c r="C10" s="14">
        <v>11900</v>
      </c>
      <c r="D10" s="14"/>
      <c r="E10" s="14">
        <v>15543</v>
      </c>
      <c r="F10" s="14"/>
      <c r="G10" s="14">
        <v>2734</v>
      </c>
      <c r="H10" s="14"/>
      <c r="I10" s="7"/>
      <c r="J10" s="14">
        <f t="shared" si="0"/>
        <v>30177</v>
      </c>
      <c r="K10" s="14"/>
      <c r="M10" s="3"/>
    </row>
    <row r="11" spans="1:13" ht="11.25">
      <c r="A11" s="15" t="s">
        <v>6</v>
      </c>
      <c r="B11" s="15"/>
      <c r="C11" s="14">
        <v>11909</v>
      </c>
      <c r="D11" s="14"/>
      <c r="E11" s="14">
        <v>15568</v>
      </c>
      <c r="F11" s="14"/>
      <c r="G11" s="14">
        <v>2756</v>
      </c>
      <c r="H11" s="14"/>
      <c r="I11" s="7"/>
      <c r="J11" s="14">
        <f t="shared" si="0"/>
        <v>30233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7135</v>
      </c>
      <c r="D13" s="14"/>
      <c r="E13" s="14">
        <v>14639</v>
      </c>
      <c r="F13" s="14"/>
      <c r="G13" s="14">
        <v>0</v>
      </c>
      <c r="H13" s="14"/>
      <c r="I13" s="7"/>
      <c r="J13" s="14">
        <f t="shared" si="0"/>
        <v>21774</v>
      </c>
      <c r="K13" s="14"/>
      <c r="M13" s="3"/>
    </row>
    <row r="14" spans="1:13" ht="11.25">
      <c r="A14" s="15" t="s">
        <v>11</v>
      </c>
      <c r="B14" s="15"/>
      <c r="C14" s="17">
        <f>C9+C11-C13</f>
        <v>6588</v>
      </c>
      <c r="D14" s="17"/>
      <c r="E14" s="17">
        <f>E9+E11-E13</f>
        <v>33132</v>
      </c>
      <c r="F14" s="17"/>
      <c r="G14" s="17">
        <f>G9+G11-G13</f>
        <v>8221</v>
      </c>
      <c r="H14" s="17"/>
      <c r="I14" s="8"/>
      <c r="J14" s="17">
        <f t="shared" si="0"/>
        <v>47941</v>
      </c>
      <c r="K14" s="17"/>
      <c r="M14" s="3"/>
    </row>
    <row r="15" spans="1:13" ht="11.25">
      <c r="A15" s="15" t="s">
        <v>20</v>
      </c>
      <c r="B15" s="15"/>
      <c r="C15" s="25">
        <v>6.670000076293945</v>
      </c>
      <c r="D15" s="25"/>
      <c r="E15" s="25">
        <v>8.710000038146973</v>
      </c>
      <c r="F15" s="25"/>
      <c r="G15" s="25">
        <v>1.5299999713897705</v>
      </c>
      <c r="H15" s="25"/>
      <c r="I15" s="9"/>
      <c r="J15" s="25">
        <f t="shared" si="0"/>
        <v>16.91000008583069</v>
      </c>
      <c r="K15" s="25"/>
      <c r="M15" s="3"/>
    </row>
    <row r="16" ht="24.75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27</v>
      </c>
      <c r="N21" s="12">
        <v>0</v>
      </c>
      <c r="O21" s="13">
        <v>1008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27</v>
      </c>
      <c r="N22" s="12">
        <v>0</v>
      </c>
      <c r="O22" s="13">
        <v>1403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27</v>
      </c>
      <c r="N23" s="12">
        <v>0</v>
      </c>
      <c r="O23" s="13">
        <v>189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39</v>
      </c>
      <c r="N24" s="12">
        <v>1</v>
      </c>
      <c r="O24" s="13">
        <v>39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27</v>
      </c>
      <c r="N25" s="12">
        <v>0</v>
      </c>
      <c r="O25" s="13">
        <v>4496</v>
      </c>
    </row>
    <row r="26" spans="1:15" ht="11.25">
      <c r="A26" s="16" t="s">
        <v>36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>
        <v>1</v>
      </c>
      <c r="O27" s="13">
        <v>14639</v>
      </c>
    </row>
    <row r="29" ht="11.25">
      <c r="A29" s="1" t="s">
        <v>40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2011-03-01T11:14:03Z</dcterms:modified>
  <cp:category/>
  <cp:version/>
  <cp:contentType/>
  <cp:contentStatus/>
</cp:coreProperties>
</file>