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<sst xmlns="http://schemas.openxmlformats.org/spreadsheetml/2006/main" count="189" uniqueCount="123">
  <si>
    <t>Начислено</t>
  </si>
  <si>
    <t>Оплачено</t>
  </si>
  <si>
    <t>Остаток</t>
  </si>
  <si>
    <t>на конец</t>
  </si>
  <si>
    <t xml:space="preserve">Задолженность </t>
  </si>
  <si>
    <t>Задоженность</t>
  </si>
  <si>
    <t>сумму</t>
  </si>
  <si>
    <t xml:space="preserve">Работ на </t>
  </si>
  <si>
    <t xml:space="preserve">   Затраты</t>
  </si>
  <si>
    <t>Руководитель предприятия</t>
  </si>
  <si>
    <t>Гумбатов О.А.</t>
  </si>
  <si>
    <t xml:space="preserve">собственников </t>
  </si>
  <si>
    <t xml:space="preserve">Содержание </t>
  </si>
  <si>
    <t xml:space="preserve"> общ. имущества</t>
  </si>
  <si>
    <t>имущества</t>
  </si>
  <si>
    <t>Ремонт общего</t>
  </si>
  <si>
    <t xml:space="preserve">Капит. ремонт </t>
  </si>
  <si>
    <t>Итого:</t>
  </si>
  <si>
    <t>собствен.</t>
  </si>
  <si>
    <t>отч.пер-да</t>
  </si>
  <si>
    <t xml:space="preserve">                                                     Наименование работ</t>
  </si>
  <si>
    <t>ед.изм</t>
  </si>
  <si>
    <t>объем</t>
  </si>
  <si>
    <t>сумма</t>
  </si>
  <si>
    <t>Отчет за январь- декабрь 2011 г.</t>
  </si>
  <si>
    <t xml:space="preserve">                                     содержание и текущий ремонт жилого фонда</t>
  </si>
  <si>
    <t xml:space="preserve">Задолж-ть </t>
  </si>
  <si>
    <t xml:space="preserve">на начало </t>
  </si>
  <si>
    <t>на на 01.01.11г.</t>
  </si>
  <si>
    <t>отч пер-да</t>
  </si>
  <si>
    <t>на31.12.11г.</t>
  </si>
  <si>
    <t>Содержание общего имущества МКД</t>
  </si>
  <si>
    <t>м2</t>
  </si>
  <si>
    <t>шт</t>
  </si>
  <si>
    <t xml:space="preserve"> на трубопроводе и стояках(место)</t>
  </si>
  <si>
    <t>м</t>
  </si>
  <si>
    <t xml:space="preserve">Содержание и обслуживание конструктивных элементов:в т.числе </t>
  </si>
  <si>
    <t>час</t>
  </si>
  <si>
    <t xml:space="preserve">Обслуживание внутидомового электрооборудования;в т.числе </t>
  </si>
  <si>
    <t>участ(м)</t>
  </si>
  <si>
    <t>Зарп-та 1,4 ст-ки сант,1,5ст-ки электрика, 1,5 ст-ки плотника+соц.отчисл</t>
  </si>
  <si>
    <t>за 12 м-ев-(вдо+констр+элект)</t>
  </si>
  <si>
    <t>месяцев</t>
  </si>
  <si>
    <t>Аварийная служба: круглосуточное диспетчерское  обслуж, устран аварий</t>
  </si>
  <si>
    <t>Уборка придом территории (зарплата дворника -3500,+соц отчисл-34,2%, мат</t>
  </si>
  <si>
    <t>риалы( метлы,рукавицы, топор,лом,ведро,пакеты), с привл механизм</t>
  </si>
  <si>
    <t>усл тракт,автомаш</t>
  </si>
  <si>
    <t>Итого по сод и рем-ту общего имущества</t>
  </si>
  <si>
    <t>Всего : Содержание и ремонт  общего имущества</t>
  </si>
  <si>
    <t>Расшифровка по начисл и оплате  поставщикам услуг</t>
  </si>
  <si>
    <t>на начало отч</t>
  </si>
  <si>
    <t xml:space="preserve"> периода (+,-)</t>
  </si>
  <si>
    <t>Вывоз мусора</t>
  </si>
  <si>
    <t>САХ</t>
  </si>
  <si>
    <t>Приборы учета</t>
  </si>
  <si>
    <t>Адрес: пер.Нахимова , 7</t>
  </si>
  <si>
    <t xml:space="preserve"> в том числе площадь  приватизированных квартир         424,8</t>
  </si>
  <si>
    <t xml:space="preserve">количество квартир                                                                  9 </t>
  </si>
  <si>
    <t xml:space="preserve"> в том числе  площадьмуниципальных квартир                    0  </t>
  </si>
  <si>
    <t>Ремонт общего имущества: в т.числе</t>
  </si>
  <si>
    <t>Общая площадь                                                                            424,8</t>
  </si>
  <si>
    <t>Организац.-эксплутационные р-ды по управлению домом :в т.числе</t>
  </si>
  <si>
    <t xml:space="preserve"> -канц .товары, бумага , обслуж компьют техн, выдача справок (пасп стол)</t>
  </si>
  <si>
    <t xml:space="preserve">  -зарп-та управл.персон 8%</t>
  </si>
  <si>
    <t xml:space="preserve"> -соц.отчислени 34,2%</t>
  </si>
  <si>
    <t xml:space="preserve"> -отч.налоги,не менее 1 % (15%),+3%+НДС-18%сборы за прием плат. бан.</t>
  </si>
  <si>
    <t xml:space="preserve"> -печатание,доставка, квитанций, размещение в интернете</t>
  </si>
  <si>
    <t>Ремонт и обслуживание инженерного оборудования (ВДО): в т.числе</t>
  </si>
  <si>
    <t xml:space="preserve"> -устранение засоров канализационных труб (прол.шт)</t>
  </si>
  <si>
    <t xml:space="preserve"> -подчеканка раструбов канализационной трубы   (соедин.шт.)             </t>
  </si>
  <si>
    <t xml:space="preserve"> -смена сгонов(сгон шт.)</t>
  </si>
  <si>
    <t xml:space="preserve"> -уУплотнение сгонов (сгон шт.)</t>
  </si>
  <si>
    <t xml:space="preserve"> -временная заделка свище</t>
  </si>
  <si>
    <t xml:space="preserve"> -ликвидация воздушных пробок (стояк)</t>
  </si>
  <si>
    <t xml:space="preserve"> -притирка запорн арм</t>
  </si>
  <si>
    <t xml:space="preserve"> -смена резбы  (шт)</t>
  </si>
  <si>
    <t xml:space="preserve"> -ремонт вентелей (шт)</t>
  </si>
  <si>
    <t xml:space="preserve"> -смена манометров (шт)</t>
  </si>
  <si>
    <t xml:space="preserve"> -смена вентилей (шт)</t>
  </si>
  <si>
    <t xml:space="preserve"> -консервация с/о (м) (на 100 п.м)</t>
  </si>
  <si>
    <t xml:space="preserve"> -набивка сальников</t>
  </si>
  <si>
    <t xml:space="preserve"> -гидравлическое испытание системы отопления (опрессовка с/о)</t>
  </si>
  <si>
    <t xml:space="preserve"> -ревизия элеваторного узла</t>
  </si>
  <si>
    <t xml:space="preserve"> -окраска трубопровода и арматуры в узлах управления(соединение шт.)</t>
  </si>
  <si>
    <t xml:space="preserve"> -осмотр инженерного оборудования (100 м2)</t>
  </si>
  <si>
    <t xml:space="preserve"> -мелкие сварочные работы</t>
  </si>
  <si>
    <t xml:space="preserve"> -ремонт смесителей</t>
  </si>
  <si>
    <t xml:space="preserve"> -смена участ кан трубы отогрев трубопровода</t>
  </si>
  <si>
    <t xml:space="preserve"> -прочистка сифонов</t>
  </si>
  <si>
    <t xml:space="preserve"> -регулировка смывного бачка</t>
  </si>
  <si>
    <t xml:space="preserve"> -смена прокл</t>
  </si>
  <si>
    <t xml:space="preserve"> -очистка кровли от наледей и сосулек (м2) </t>
  </si>
  <si>
    <t xml:space="preserve"> -очитска территории от снега и льда, вывоз снега, уборка фронт погр.</t>
  </si>
  <si>
    <t xml:space="preserve"> -очитска территории от сброш снега  путем перекид на расст до 3х м</t>
  </si>
  <si>
    <t xml:space="preserve"> -остекление-162,77(0,5м2), </t>
  </si>
  <si>
    <t xml:space="preserve"> -ремонт водост трубы</t>
  </si>
  <si>
    <t xml:space="preserve"> -косьба газонов</t>
  </si>
  <si>
    <t xml:space="preserve"> -смена дверной  пружины</t>
  </si>
  <si>
    <t xml:space="preserve"> -установка новой двери с утепл замка,домоф</t>
  </si>
  <si>
    <t xml:space="preserve"> -прочистка вентиляции</t>
  </si>
  <si>
    <t xml:space="preserve"> -очистка подвала и кровли от мусора </t>
  </si>
  <si>
    <t xml:space="preserve"> -р-т дверн полотна-526,36</t>
  </si>
  <si>
    <t xml:space="preserve"> -осмотр инженерного оборудования (100 м2) 2011г</t>
  </si>
  <si>
    <t xml:space="preserve"> -утепление трубы</t>
  </si>
  <si>
    <t xml:space="preserve"> -обрезание веток</t>
  </si>
  <si>
    <t xml:space="preserve"> -смена эл.ламп</t>
  </si>
  <si>
    <t xml:space="preserve"> -смена выключателей</t>
  </si>
  <si>
    <t xml:space="preserve"> -осмотр линий эл.передач</t>
  </si>
  <si>
    <t xml:space="preserve"> -смена эл.проводки</t>
  </si>
  <si>
    <t xml:space="preserve"> -обслуживание эл. Приборов</t>
  </si>
  <si>
    <t xml:space="preserve"> -установка розетки</t>
  </si>
  <si>
    <t xml:space="preserve"> -смена светильн уличн освещ</t>
  </si>
  <si>
    <t xml:space="preserve"> -проверка сост изоляции</t>
  </si>
  <si>
    <t xml:space="preserve"> -смена эл.счетчика</t>
  </si>
  <si>
    <t xml:space="preserve"> -смена патронов</t>
  </si>
  <si>
    <t xml:space="preserve"> -смена светильников</t>
  </si>
  <si>
    <t xml:space="preserve"> -смена распределит короб</t>
  </si>
  <si>
    <t xml:space="preserve"> -смена переключат</t>
  </si>
  <si>
    <t xml:space="preserve"> -смена люмин. ламп</t>
  </si>
  <si>
    <t xml:space="preserve"> -смена автомат выкл</t>
  </si>
  <si>
    <t xml:space="preserve"> -ремонт кровли над квартирой 7</t>
  </si>
  <si>
    <t xml:space="preserve"> -ремонт фасада</t>
  </si>
  <si>
    <t xml:space="preserve"> -ремонт  с/о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</si>
</sst>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2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2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1" xfId="0" applyFont="1" applyBorder="1" applyAlignment="1">
      <alignment/>
    </xf>
    <xf numFmtId="2" fontId="3" fillId="0" borderId="10" xfId="57" applyNumberFormat="1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1" xfId="0" applyFont="1" applyBorder="1" applyAlignment="1">
      <alignment/>
    </xf>
    <xf numFmtId="167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/>
    </xf>
    <xf numFmtId="168" fontId="3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2"/>
  <sheetViews>
    <sheetView tabSelected="1" zoomScalePageLayoutView="0" workbookViewId="0" topLeftCell="A17">
      <selection activeCell="G27" sqref="G27:G80"/>
    </sheetView>
  </sheetViews>
  <sheetFormatPr defaultColWidth="9.00390625" defaultRowHeight="12.75"/>
  <cols>
    <col min="1" max="1" width="13.625" style="0" customWidth="1"/>
    <col min="3" max="4" width="11.125" style="0" customWidth="1"/>
    <col min="5" max="5" width="11.875" style="0" customWidth="1"/>
  </cols>
  <sheetData>
    <row r="1" spans="1:8" ht="12.75">
      <c r="A1" s="1"/>
      <c r="B1" s="1"/>
      <c r="C1" s="1"/>
      <c r="D1" s="1" t="s">
        <v>24</v>
      </c>
      <c r="E1" s="1"/>
      <c r="F1" s="1"/>
      <c r="G1" s="1"/>
      <c r="H1" s="1"/>
    </row>
    <row r="2" spans="1:8" ht="12.75">
      <c r="A2" s="1"/>
      <c r="B2" s="1" t="s">
        <v>25</v>
      </c>
      <c r="C2" s="1"/>
      <c r="D2" s="1"/>
      <c r="E2" s="1"/>
      <c r="F2" s="1"/>
      <c r="G2" s="1"/>
      <c r="H2" s="1"/>
    </row>
    <row r="3" spans="1:8" ht="12.75">
      <c r="A3" s="1" t="s">
        <v>55</v>
      </c>
      <c r="B3" s="1"/>
      <c r="C3" s="1"/>
      <c r="D3" s="1"/>
      <c r="E3" s="1"/>
      <c r="F3" s="1"/>
      <c r="G3" s="1"/>
      <c r="H3" s="1"/>
    </row>
    <row r="4" spans="1:8" ht="12.75">
      <c r="A4" s="1" t="s">
        <v>60</v>
      </c>
      <c r="B4" s="1"/>
      <c r="C4" s="1"/>
      <c r="D4" s="1"/>
      <c r="E4" s="1"/>
      <c r="F4" s="1"/>
      <c r="G4" s="1"/>
      <c r="H4" s="1"/>
    </row>
    <row r="5" spans="1:8" ht="12.75">
      <c r="A5" s="1" t="s">
        <v>56</v>
      </c>
      <c r="B5" s="1"/>
      <c r="C5" s="1"/>
      <c r="D5" s="1"/>
      <c r="E5" s="1"/>
      <c r="F5" s="1"/>
      <c r="G5" s="1"/>
      <c r="H5" s="1"/>
    </row>
    <row r="6" spans="1:8" ht="12.75">
      <c r="A6" s="1" t="s">
        <v>58</v>
      </c>
      <c r="B6" s="1"/>
      <c r="C6" s="1"/>
      <c r="D6" s="1"/>
      <c r="E6" s="1"/>
      <c r="F6" s="1"/>
      <c r="G6" s="1"/>
      <c r="H6" s="1"/>
    </row>
    <row r="7" spans="1:8" ht="12.75">
      <c r="A7" s="1" t="s">
        <v>57</v>
      </c>
      <c r="B7" s="1"/>
      <c r="C7" s="1"/>
      <c r="D7" s="1"/>
      <c r="E7" s="1"/>
      <c r="F7" s="1"/>
      <c r="G7" s="1"/>
      <c r="H7" s="1"/>
    </row>
    <row r="8" spans="1:8" ht="12.75">
      <c r="A8" s="9"/>
      <c r="B8" s="9" t="s">
        <v>4</v>
      </c>
      <c r="C8" s="9" t="s">
        <v>26</v>
      </c>
      <c r="D8" s="9"/>
      <c r="E8" s="9"/>
      <c r="F8" s="9" t="s">
        <v>8</v>
      </c>
      <c r="G8" s="9" t="s">
        <v>5</v>
      </c>
      <c r="H8" s="9" t="s">
        <v>2</v>
      </c>
    </row>
    <row r="9" spans="1:8" ht="12.75">
      <c r="A9" s="10"/>
      <c r="B9" s="10" t="s">
        <v>11</v>
      </c>
      <c r="C9" s="10" t="s">
        <v>27</v>
      </c>
      <c r="D9" s="10" t="s">
        <v>0</v>
      </c>
      <c r="E9" s="10" t="s">
        <v>1</v>
      </c>
      <c r="F9" s="10" t="s">
        <v>7</v>
      </c>
      <c r="G9" s="10" t="s">
        <v>18</v>
      </c>
      <c r="H9" s="10" t="s">
        <v>3</v>
      </c>
    </row>
    <row r="10" spans="1:8" ht="12.75">
      <c r="A10" s="11"/>
      <c r="B10" s="11" t="s">
        <v>28</v>
      </c>
      <c r="C10" s="11" t="s">
        <v>29</v>
      </c>
      <c r="D10" s="11"/>
      <c r="E10" s="11"/>
      <c r="F10" s="11" t="s">
        <v>6</v>
      </c>
      <c r="G10" s="11" t="s">
        <v>30</v>
      </c>
      <c r="H10" s="11" t="s">
        <v>19</v>
      </c>
    </row>
    <row r="11" spans="1:8" ht="12.75">
      <c r="A11" s="12" t="s">
        <v>12</v>
      </c>
      <c r="B11" s="12"/>
      <c r="C11" s="12">
        <v>481.34</v>
      </c>
      <c r="D11" s="12">
        <v>23665.77</v>
      </c>
      <c r="E11" s="12">
        <v>22235.38</v>
      </c>
      <c r="F11" s="13">
        <f>H88</f>
        <v>41592.98183574522</v>
      </c>
      <c r="G11" s="12"/>
      <c r="H11" s="13">
        <f>C11+E11-F11</f>
        <v>-18876.261835745216</v>
      </c>
    </row>
    <row r="12" spans="1:8" ht="12.75">
      <c r="A12" s="12" t="s">
        <v>13</v>
      </c>
      <c r="B12" s="13"/>
      <c r="C12" s="13"/>
      <c r="D12" s="13"/>
      <c r="E12" s="13"/>
      <c r="F12" s="13"/>
      <c r="G12" s="13"/>
      <c r="H12" s="13"/>
    </row>
    <row r="13" spans="1:8" ht="12.75">
      <c r="A13" s="12" t="s">
        <v>15</v>
      </c>
      <c r="B13" s="13"/>
      <c r="C13" s="13">
        <v>-3134.34</v>
      </c>
      <c r="D13" s="13">
        <v>32446.38</v>
      </c>
      <c r="E13" s="13">
        <v>30485.5</v>
      </c>
      <c r="F13" s="13">
        <v>13365.53</v>
      </c>
      <c r="G13" s="13"/>
      <c r="H13" s="13">
        <f>C13+E13-F13</f>
        <v>13985.63</v>
      </c>
    </row>
    <row r="14" spans="1:8" ht="12.75">
      <c r="A14" s="12" t="s">
        <v>14</v>
      </c>
      <c r="B14" s="13"/>
      <c r="C14" s="13"/>
      <c r="D14" s="13"/>
      <c r="E14" s="13"/>
      <c r="F14" s="13"/>
      <c r="G14" s="13"/>
      <c r="H14" s="13"/>
    </row>
    <row r="15" spans="1:8" ht="12.75">
      <c r="A15" s="12" t="s">
        <v>16</v>
      </c>
      <c r="B15" s="13"/>
      <c r="C15" s="13">
        <v>14490.61</v>
      </c>
      <c r="D15" s="13">
        <v>7799.52</v>
      </c>
      <c r="E15" s="13">
        <v>7319.26</v>
      </c>
      <c r="F15" s="13"/>
      <c r="G15" s="13"/>
      <c r="H15" s="13">
        <f>C15+E15-F15</f>
        <v>21809.870000000003</v>
      </c>
    </row>
    <row r="16" spans="1:8" ht="12.75">
      <c r="A16" s="12" t="s">
        <v>17</v>
      </c>
      <c r="B16" s="13">
        <v>5690.08</v>
      </c>
      <c r="C16" s="13">
        <f>SUM(C11:C15)</f>
        <v>11837.61</v>
      </c>
      <c r="D16" s="13">
        <f>SUM(D11:D15)</f>
        <v>63911.67</v>
      </c>
      <c r="E16" s="13">
        <f>SUM(E11:E15)</f>
        <v>60040.14000000001</v>
      </c>
      <c r="F16" s="13">
        <f>SUM(F11:F15)</f>
        <v>54958.511835745216</v>
      </c>
      <c r="G16" s="13">
        <v>10383.17</v>
      </c>
      <c r="H16" s="13">
        <f>SUM(H11:H15)</f>
        <v>16919.238164254784</v>
      </c>
    </row>
    <row r="17" spans="1:8" ht="12.75">
      <c r="A17" s="14"/>
      <c r="B17" s="15"/>
      <c r="C17" s="15"/>
      <c r="D17" s="15"/>
      <c r="E17" s="15"/>
      <c r="F17" s="15"/>
      <c r="G17" s="15"/>
      <c r="H17" s="15"/>
    </row>
    <row r="18" spans="1:12" ht="12.75">
      <c r="A18" s="16" t="s">
        <v>20</v>
      </c>
      <c r="B18" s="17"/>
      <c r="C18" s="17"/>
      <c r="D18" s="17"/>
      <c r="E18" s="17"/>
      <c r="F18" s="18" t="s">
        <v>21</v>
      </c>
      <c r="G18" s="12" t="s">
        <v>22</v>
      </c>
      <c r="H18" s="13" t="s">
        <v>23</v>
      </c>
      <c r="I18" s="1"/>
      <c r="J18" s="1"/>
      <c r="K18" s="1"/>
      <c r="L18" s="1"/>
    </row>
    <row r="19" spans="1:12" ht="12.75">
      <c r="A19" s="5" t="s">
        <v>31</v>
      </c>
      <c r="B19" s="6"/>
      <c r="C19" s="6"/>
      <c r="D19" s="6"/>
      <c r="E19" s="6"/>
      <c r="F19" s="7"/>
      <c r="G19" s="3"/>
      <c r="H19" s="2"/>
      <c r="I19" s="1"/>
      <c r="J19" s="1"/>
      <c r="K19" s="1"/>
      <c r="L19" s="1"/>
    </row>
    <row r="20" spans="1:12" ht="12.75">
      <c r="A20" s="5" t="s">
        <v>61</v>
      </c>
      <c r="B20" s="6"/>
      <c r="C20" s="6"/>
      <c r="D20" s="6"/>
      <c r="E20" s="6"/>
      <c r="F20" s="7" t="s">
        <v>32</v>
      </c>
      <c r="G20" s="3">
        <v>424.8</v>
      </c>
      <c r="H20" s="2">
        <f>H21+H22+H23+H24+H25</f>
        <v>12168.391835745213</v>
      </c>
      <c r="I20" s="1"/>
      <c r="J20" s="1"/>
      <c r="K20" s="1"/>
      <c r="L20" s="1"/>
    </row>
    <row r="21" spans="1:12" ht="12.75">
      <c r="A21" s="19" t="s">
        <v>63</v>
      </c>
      <c r="B21" s="20"/>
      <c r="C21" s="20"/>
      <c r="D21" s="20"/>
      <c r="E21" s="20"/>
      <c r="F21" s="18"/>
      <c r="G21" s="12"/>
      <c r="H21" s="13">
        <f>E16*8%</f>
        <v>4803.211200000001</v>
      </c>
      <c r="I21" s="1"/>
      <c r="J21" s="1"/>
      <c r="K21" s="1"/>
      <c r="L21" s="1"/>
    </row>
    <row r="22" spans="1:12" ht="12.75">
      <c r="A22" s="19" t="s">
        <v>64</v>
      </c>
      <c r="B22" s="20"/>
      <c r="C22" s="20"/>
      <c r="D22" s="20"/>
      <c r="E22" s="20"/>
      <c r="F22" s="18"/>
      <c r="G22" s="12"/>
      <c r="H22" s="13">
        <f>H21*0.342</f>
        <v>1642.6982304000003</v>
      </c>
      <c r="I22" s="1"/>
      <c r="J22" s="1"/>
      <c r="K22" s="1"/>
      <c r="L22" s="1"/>
    </row>
    <row r="23" spans="1:12" ht="12.75">
      <c r="A23" s="19" t="s">
        <v>65</v>
      </c>
      <c r="B23" s="20"/>
      <c r="C23" s="20"/>
      <c r="D23" s="20"/>
      <c r="E23" s="20"/>
      <c r="F23" s="18"/>
      <c r="G23" s="12"/>
      <c r="H23" s="21">
        <v>3725</v>
      </c>
      <c r="I23" s="1"/>
      <c r="J23" s="1"/>
      <c r="K23" s="1"/>
      <c r="L23" s="1"/>
    </row>
    <row r="24" spans="1:12" ht="12.75">
      <c r="A24" s="19" t="s">
        <v>66</v>
      </c>
      <c r="B24" s="20"/>
      <c r="C24" s="20"/>
      <c r="D24" s="20"/>
      <c r="E24" s="20"/>
      <c r="F24" s="18"/>
      <c r="G24" s="12"/>
      <c r="H24" s="13">
        <f>4961*12/54329*424.8</f>
        <v>465.48240534521165</v>
      </c>
      <c r="I24" s="1"/>
      <c r="J24" s="1"/>
      <c r="K24" s="1"/>
      <c r="L24" s="1"/>
    </row>
    <row r="25" spans="1:12" ht="12.75">
      <c r="A25" s="22" t="s">
        <v>62</v>
      </c>
      <c r="B25" s="23"/>
      <c r="C25" s="23"/>
      <c r="D25" s="23"/>
      <c r="E25" s="23"/>
      <c r="F25" s="12" t="s">
        <v>33</v>
      </c>
      <c r="G25" s="12">
        <v>12</v>
      </c>
      <c r="H25" s="12">
        <v>1532</v>
      </c>
      <c r="I25" s="1"/>
      <c r="J25" s="1"/>
      <c r="K25" s="1"/>
      <c r="L25" s="1"/>
    </row>
    <row r="26" spans="1:12" ht="12.75">
      <c r="A26" s="5" t="s">
        <v>67</v>
      </c>
      <c r="B26" s="6"/>
      <c r="C26" s="6"/>
      <c r="D26" s="6"/>
      <c r="E26" s="6"/>
      <c r="F26" s="7"/>
      <c r="G26" s="3"/>
      <c r="H26" s="2">
        <v>11553</v>
      </c>
      <c r="I26" s="1"/>
      <c r="J26" s="1"/>
      <c r="K26" s="1"/>
      <c r="L26" s="1"/>
    </row>
    <row r="27" spans="1:12" ht="12.75">
      <c r="A27" s="19" t="s">
        <v>68</v>
      </c>
      <c r="B27" s="20"/>
      <c r="C27" s="20"/>
      <c r="D27" s="20"/>
      <c r="E27" s="20"/>
      <c r="F27" s="18" t="s">
        <v>33</v>
      </c>
      <c r="G27" s="12"/>
      <c r="H27" s="13"/>
      <c r="I27" s="1"/>
      <c r="J27" s="1"/>
      <c r="K27" s="1"/>
      <c r="L27" s="1"/>
    </row>
    <row r="28" spans="1:12" ht="12.75">
      <c r="A28" s="19" t="s">
        <v>69</v>
      </c>
      <c r="B28" s="20"/>
      <c r="C28" s="20"/>
      <c r="D28" s="20"/>
      <c r="E28" s="20"/>
      <c r="F28" s="18" t="s">
        <v>33</v>
      </c>
      <c r="G28" s="12"/>
      <c r="H28" s="13"/>
      <c r="I28" s="1"/>
      <c r="J28" s="1"/>
      <c r="K28" s="1"/>
      <c r="L28" s="1"/>
    </row>
    <row r="29" spans="1:12" ht="12.75">
      <c r="A29" s="19" t="s">
        <v>70</v>
      </c>
      <c r="B29" s="20"/>
      <c r="C29" s="20"/>
      <c r="D29" s="20"/>
      <c r="E29" s="20"/>
      <c r="F29" s="18" t="s">
        <v>33</v>
      </c>
      <c r="G29" s="12"/>
      <c r="H29" s="13"/>
      <c r="I29" s="1"/>
      <c r="J29" s="1"/>
      <c r="K29" s="1"/>
      <c r="L29" s="1"/>
    </row>
    <row r="30" spans="1:12" ht="12.75">
      <c r="A30" s="19" t="s">
        <v>71</v>
      </c>
      <c r="B30" s="20"/>
      <c r="C30" s="20"/>
      <c r="D30" s="20"/>
      <c r="E30" s="20"/>
      <c r="F30" s="18" t="s">
        <v>33</v>
      </c>
      <c r="G30" s="12"/>
      <c r="H30" s="13"/>
      <c r="I30" s="1"/>
      <c r="J30" s="1"/>
      <c r="K30" s="1"/>
      <c r="L30" s="1"/>
    </row>
    <row r="31" spans="1:12" ht="12.75">
      <c r="A31" s="19" t="s">
        <v>72</v>
      </c>
      <c r="B31" s="20" t="s">
        <v>34</v>
      </c>
      <c r="C31" s="20"/>
      <c r="D31" s="20"/>
      <c r="E31" s="20"/>
      <c r="F31" s="18" t="s">
        <v>33</v>
      </c>
      <c r="G31" s="12"/>
      <c r="H31" s="13"/>
      <c r="I31" s="1"/>
      <c r="J31" s="1"/>
      <c r="K31" s="1"/>
      <c r="L31" s="1"/>
    </row>
    <row r="32" spans="1:12" ht="12.75">
      <c r="A32" s="19" t="s">
        <v>73</v>
      </c>
      <c r="B32" s="20"/>
      <c r="C32" s="20"/>
      <c r="D32" s="20"/>
      <c r="E32" s="20"/>
      <c r="F32" s="18" t="s">
        <v>33</v>
      </c>
      <c r="G32" s="12">
        <v>4</v>
      </c>
      <c r="H32" s="13">
        <v>724</v>
      </c>
      <c r="I32" s="1"/>
      <c r="J32" s="1"/>
      <c r="K32" s="1"/>
      <c r="L32" s="1"/>
    </row>
    <row r="33" spans="1:12" ht="12.75">
      <c r="A33" s="19" t="s">
        <v>74</v>
      </c>
      <c r="B33" s="20"/>
      <c r="C33" s="20"/>
      <c r="D33" s="20"/>
      <c r="E33" s="20"/>
      <c r="F33" s="18" t="s">
        <v>33</v>
      </c>
      <c r="G33" s="12">
        <v>3</v>
      </c>
      <c r="H33" s="13">
        <v>597.84</v>
      </c>
      <c r="I33" s="1"/>
      <c r="J33" s="1"/>
      <c r="K33" s="1"/>
      <c r="L33" s="1"/>
    </row>
    <row r="34" spans="1:12" ht="12.75">
      <c r="A34" s="19" t="s">
        <v>75</v>
      </c>
      <c r="B34" s="20"/>
      <c r="C34" s="20"/>
      <c r="D34" s="20"/>
      <c r="E34" s="20"/>
      <c r="F34" s="18" t="s">
        <v>33</v>
      </c>
      <c r="G34" s="12">
        <v>1</v>
      </c>
      <c r="H34" s="13">
        <v>212.22</v>
      </c>
      <c r="I34" s="1"/>
      <c r="J34" s="1"/>
      <c r="K34" s="1"/>
      <c r="L34" s="1"/>
    </row>
    <row r="35" spans="1:12" ht="12.75">
      <c r="A35" s="19" t="s">
        <v>76</v>
      </c>
      <c r="B35" s="20"/>
      <c r="C35" s="23"/>
      <c r="D35" s="23"/>
      <c r="E35" s="23"/>
      <c r="F35" s="12" t="s">
        <v>33</v>
      </c>
      <c r="G35" s="12"/>
      <c r="H35" s="13"/>
      <c r="I35" s="1"/>
      <c r="J35" s="1"/>
      <c r="K35" s="1"/>
      <c r="L35" s="1"/>
    </row>
    <row r="36" spans="1:12" ht="12.75">
      <c r="A36" s="19" t="s">
        <v>77</v>
      </c>
      <c r="B36" s="20"/>
      <c r="C36" s="23"/>
      <c r="D36" s="23"/>
      <c r="E36" s="23"/>
      <c r="F36" s="12" t="s">
        <v>33</v>
      </c>
      <c r="G36" s="12">
        <v>2</v>
      </c>
      <c r="H36" s="13">
        <v>1475.4</v>
      </c>
      <c r="I36" s="1"/>
      <c r="J36" s="1"/>
      <c r="K36" s="1"/>
      <c r="L36" s="1"/>
    </row>
    <row r="37" spans="1:12" ht="12.75">
      <c r="A37" s="19" t="s">
        <v>78</v>
      </c>
      <c r="B37" s="20"/>
      <c r="C37" s="20"/>
      <c r="D37" s="20"/>
      <c r="E37" s="23"/>
      <c r="F37" s="12" t="s">
        <v>33</v>
      </c>
      <c r="G37" s="12"/>
      <c r="H37" s="13"/>
      <c r="I37" s="1"/>
      <c r="J37" s="1"/>
      <c r="K37" s="1"/>
      <c r="L37" s="1"/>
    </row>
    <row r="38" spans="1:12" ht="12.75">
      <c r="A38" s="19" t="s">
        <v>79</v>
      </c>
      <c r="B38" s="20"/>
      <c r="C38" s="23"/>
      <c r="D38" s="23"/>
      <c r="E38" s="23"/>
      <c r="F38" s="12" t="s">
        <v>35</v>
      </c>
      <c r="G38" s="13">
        <v>1.16</v>
      </c>
      <c r="H38" s="13">
        <v>239.09</v>
      </c>
      <c r="I38" s="1"/>
      <c r="J38" s="1"/>
      <c r="K38" s="1"/>
      <c r="L38" s="1"/>
    </row>
    <row r="39" spans="1:12" ht="12.75">
      <c r="A39" s="19" t="s">
        <v>80</v>
      </c>
      <c r="B39" s="20"/>
      <c r="C39" s="23"/>
      <c r="D39" s="23"/>
      <c r="E39" s="23"/>
      <c r="F39" s="12" t="s">
        <v>33</v>
      </c>
      <c r="G39" s="12"/>
      <c r="H39" s="13"/>
      <c r="I39" s="1"/>
      <c r="J39" s="1"/>
      <c r="K39" s="1"/>
      <c r="L39" s="1"/>
    </row>
    <row r="40" spans="1:12" ht="12.75">
      <c r="A40" s="22" t="s">
        <v>81</v>
      </c>
      <c r="B40" s="23"/>
      <c r="C40" s="23"/>
      <c r="D40" s="23"/>
      <c r="E40" s="23"/>
      <c r="F40" s="12" t="s">
        <v>33</v>
      </c>
      <c r="G40" s="12">
        <v>1</v>
      </c>
      <c r="H40" s="13">
        <v>6445.07</v>
      </c>
      <c r="I40" s="1"/>
      <c r="J40" s="1"/>
      <c r="K40" s="1"/>
      <c r="L40" s="1"/>
    </row>
    <row r="41" spans="1:12" ht="12.75">
      <c r="A41" s="19" t="s">
        <v>82</v>
      </c>
      <c r="B41" s="20"/>
      <c r="C41" s="23"/>
      <c r="D41" s="23"/>
      <c r="E41" s="23"/>
      <c r="F41" s="12" t="s">
        <v>33</v>
      </c>
      <c r="G41" s="12"/>
      <c r="H41" s="13"/>
      <c r="I41" s="1"/>
      <c r="J41" s="1"/>
      <c r="K41" s="1"/>
      <c r="L41" s="1"/>
    </row>
    <row r="42" spans="1:12" ht="12.75">
      <c r="A42" s="22" t="s">
        <v>83</v>
      </c>
      <c r="B42" s="23"/>
      <c r="C42" s="23"/>
      <c r="D42" s="23"/>
      <c r="E42" s="23"/>
      <c r="F42" s="12" t="s">
        <v>33</v>
      </c>
      <c r="G42" s="12">
        <v>1</v>
      </c>
      <c r="H42" s="13">
        <v>988.31</v>
      </c>
      <c r="I42" s="1"/>
      <c r="J42" s="1"/>
      <c r="K42" s="1"/>
      <c r="L42" s="1"/>
    </row>
    <row r="43" spans="1:12" ht="12.75">
      <c r="A43" s="22" t="s">
        <v>84</v>
      </c>
      <c r="B43" s="23"/>
      <c r="C43" s="23"/>
      <c r="D43" s="23"/>
      <c r="E43" s="23"/>
      <c r="F43" s="12" t="s">
        <v>32</v>
      </c>
      <c r="G43" s="24">
        <v>1.737</v>
      </c>
      <c r="H43" s="13">
        <v>227.39</v>
      </c>
      <c r="I43" s="1"/>
      <c r="J43" s="1"/>
      <c r="K43" s="1"/>
      <c r="L43" s="1"/>
    </row>
    <row r="44" spans="1:12" ht="12.75">
      <c r="A44" s="22" t="s">
        <v>85</v>
      </c>
      <c r="B44" s="23"/>
      <c r="C44" s="23"/>
      <c r="D44" s="23"/>
      <c r="E44" s="23"/>
      <c r="F44" s="12" t="s">
        <v>33</v>
      </c>
      <c r="G44" s="12">
        <v>2</v>
      </c>
      <c r="H44" s="13">
        <v>456.74</v>
      </c>
      <c r="I44" s="1"/>
      <c r="J44" s="1"/>
      <c r="K44" s="1"/>
      <c r="L44" s="1"/>
    </row>
    <row r="45" spans="1:12" ht="12.75">
      <c r="A45" s="22" t="s">
        <v>86</v>
      </c>
      <c r="B45" s="23"/>
      <c r="C45" s="23"/>
      <c r="D45" s="23"/>
      <c r="E45" s="23"/>
      <c r="F45" s="12" t="s">
        <v>33</v>
      </c>
      <c r="G45" s="12"/>
      <c r="H45" s="13"/>
      <c r="I45" s="1"/>
      <c r="J45" s="1"/>
      <c r="K45" s="1"/>
      <c r="L45" s="1"/>
    </row>
    <row r="46" spans="1:12" ht="12.75">
      <c r="A46" s="22" t="s">
        <v>87</v>
      </c>
      <c r="B46" s="23"/>
      <c r="C46" s="23"/>
      <c r="D46" s="23"/>
      <c r="E46" s="23"/>
      <c r="F46" s="12" t="s">
        <v>33</v>
      </c>
      <c r="G46" s="12">
        <v>1</v>
      </c>
      <c r="H46" s="13">
        <v>187.36</v>
      </c>
      <c r="I46" s="1"/>
      <c r="J46" s="1"/>
      <c r="K46" s="1"/>
      <c r="L46" s="1"/>
    </row>
    <row r="47" spans="1:12" ht="12.75">
      <c r="A47" s="22" t="s">
        <v>88</v>
      </c>
      <c r="B47" s="23"/>
      <c r="C47" s="23"/>
      <c r="D47" s="23"/>
      <c r="E47" s="23"/>
      <c r="F47" s="12" t="s">
        <v>33</v>
      </c>
      <c r="G47" s="12"/>
      <c r="H47" s="13"/>
      <c r="I47" s="1"/>
      <c r="J47" s="1"/>
      <c r="K47" s="1"/>
      <c r="L47" s="1"/>
    </row>
    <row r="48" spans="1:12" ht="12.75">
      <c r="A48" s="22" t="s">
        <v>89</v>
      </c>
      <c r="B48" s="23"/>
      <c r="C48" s="23"/>
      <c r="D48" s="23"/>
      <c r="E48" s="23"/>
      <c r="F48" s="12" t="s">
        <v>33</v>
      </c>
      <c r="G48" s="12"/>
      <c r="H48" s="13"/>
      <c r="I48" s="1"/>
      <c r="J48" s="1"/>
      <c r="K48" s="1"/>
      <c r="L48" s="1"/>
    </row>
    <row r="49" spans="1:12" ht="12.75">
      <c r="A49" s="22" t="s">
        <v>90</v>
      </c>
      <c r="B49" s="23"/>
      <c r="C49" s="23"/>
      <c r="D49" s="23"/>
      <c r="E49" s="23"/>
      <c r="F49" s="12" t="s">
        <v>33</v>
      </c>
      <c r="G49" s="12"/>
      <c r="H49" s="13"/>
      <c r="I49" s="1"/>
      <c r="J49" s="1"/>
      <c r="K49" s="1"/>
      <c r="L49" s="1"/>
    </row>
    <row r="50" spans="1:12" ht="12.75">
      <c r="A50" s="8" t="s">
        <v>36</v>
      </c>
      <c r="B50" s="4"/>
      <c r="C50" s="4"/>
      <c r="D50" s="4"/>
      <c r="E50" s="4"/>
      <c r="F50" s="3"/>
      <c r="G50" s="3"/>
      <c r="H50" s="2">
        <v>7366.53</v>
      </c>
      <c r="I50" s="1"/>
      <c r="J50" s="1"/>
      <c r="K50" s="1"/>
      <c r="L50" s="1"/>
    </row>
    <row r="51" spans="1:12" ht="12.75">
      <c r="A51" s="22" t="s">
        <v>91</v>
      </c>
      <c r="B51" s="23"/>
      <c r="C51" s="23"/>
      <c r="D51" s="23"/>
      <c r="E51" s="23"/>
      <c r="F51" s="12" t="s">
        <v>32</v>
      </c>
      <c r="G51" s="13">
        <v>16.29</v>
      </c>
      <c r="H51" s="13">
        <v>2871.14</v>
      </c>
      <c r="I51" s="1"/>
      <c r="J51" s="1"/>
      <c r="K51" s="1"/>
      <c r="L51" s="1"/>
    </row>
    <row r="52" spans="1:12" ht="12.75">
      <c r="A52" s="22" t="s">
        <v>92</v>
      </c>
      <c r="B52" s="23"/>
      <c r="C52" s="23"/>
      <c r="D52" s="23"/>
      <c r="E52" s="23"/>
      <c r="F52" s="12" t="s">
        <v>32</v>
      </c>
      <c r="G52" s="13">
        <v>4.7</v>
      </c>
      <c r="H52" s="13">
        <v>772.05</v>
      </c>
      <c r="I52" s="1"/>
      <c r="J52" s="1"/>
      <c r="K52" s="1"/>
      <c r="L52" s="1"/>
    </row>
    <row r="53" spans="1:12" ht="12.75">
      <c r="A53" s="22" t="s">
        <v>93</v>
      </c>
      <c r="B53" s="23"/>
      <c r="C53" s="23"/>
      <c r="D53" s="23"/>
      <c r="E53" s="23"/>
      <c r="F53" s="12" t="s">
        <v>32</v>
      </c>
      <c r="G53" s="12"/>
      <c r="H53" s="13"/>
      <c r="I53" s="1"/>
      <c r="J53" s="1"/>
      <c r="K53" s="1"/>
      <c r="L53" s="1"/>
    </row>
    <row r="54" spans="1:12" ht="12.75">
      <c r="A54" s="22" t="s">
        <v>94</v>
      </c>
      <c r="B54" s="23"/>
      <c r="C54" s="23"/>
      <c r="D54" s="23"/>
      <c r="E54" s="23"/>
      <c r="F54" s="12" t="s">
        <v>32</v>
      </c>
      <c r="G54" s="12"/>
      <c r="H54" s="13"/>
      <c r="I54" s="1"/>
      <c r="J54" s="1"/>
      <c r="K54" s="1"/>
      <c r="L54" s="1"/>
    </row>
    <row r="55" spans="1:12" ht="12.75">
      <c r="A55" s="22" t="s">
        <v>95</v>
      </c>
      <c r="B55" s="23"/>
      <c r="C55" s="23"/>
      <c r="D55" s="23"/>
      <c r="E55" s="23"/>
      <c r="F55" s="12" t="s">
        <v>33</v>
      </c>
      <c r="G55" s="12"/>
      <c r="H55" s="13"/>
      <c r="I55" s="1"/>
      <c r="J55" s="1"/>
      <c r="K55" s="1"/>
      <c r="L55" s="1"/>
    </row>
    <row r="56" spans="1:12" ht="12.75">
      <c r="A56" s="22" t="s">
        <v>96</v>
      </c>
      <c r="B56" s="23"/>
      <c r="C56" s="23"/>
      <c r="D56" s="23"/>
      <c r="E56" s="23"/>
      <c r="F56" s="12" t="s">
        <v>32</v>
      </c>
      <c r="G56" s="26">
        <v>23.1</v>
      </c>
      <c r="H56" s="13">
        <v>3220.44</v>
      </c>
      <c r="I56" s="1"/>
      <c r="J56" s="1"/>
      <c r="K56" s="1"/>
      <c r="L56" s="1"/>
    </row>
    <row r="57" spans="1:12" ht="12.75">
      <c r="A57" s="22" t="s">
        <v>97</v>
      </c>
      <c r="B57" s="23"/>
      <c r="C57" s="23"/>
      <c r="D57" s="23"/>
      <c r="E57" s="23"/>
      <c r="F57" s="12" t="s">
        <v>33</v>
      </c>
      <c r="G57" s="12"/>
      <c r="H57" s="13"/>
      <c r="I57" s="1"/>
      <c r="J57" s="1"/>
      <c r="K57" s="1"/>
      <c r="L57" s="1"/>
    </row>
    <row r="58" spans="1:12" ht="12.75">
      <c r="A58" s="22" t="s">
        <v>98</v>
      </c>
      <c r="B58" s="23"/>
      <c r="C58" s="23"/>
      <c r="D58" s="23"/>
      <c r="E58" s="23"/>
      <c r="F58" s="12" t="s">
        <v>33</v>
      </c>
      <c r="G58" s="12"/>
      <c r="H58" s="12"/>
      <c r="I58" s="1"/>
      <c r="J58" s="1"/>
      <c r="K58" s="1"/>
      <c r="L58" s="1"/>
    </row>
    <row r="59" spans="1:12" ht="12.75">
      <c r="A59" s="22" t="s">
        <v>99</v>
      </c>
      <c r="B59" s="23"/>
      <c r="C59" s="23"/>
      <c r="D59" s="23"/>
      <c r="E59" s="23"/>
      <c r="F59" s="12" t="s">
        <v>35</v>
      </c>
      <c r="G59" s="12"/>
      <c r="H59" s="12"/>
      <c r="I59" s="1"/>
      <c r="J59" s="1"/>
      <c r="K59" s="1"/>
      <c r="L59" s="1"/>
    </row>
    <row r="60" spans="1:12" ht="12.75">
      <c r="A60" s="22" t="s">
        <v>100</v>
      </c>
      <c r="B60" s="23"/>
      <c r="C60" s="23"/>
      <c r="D60" s="23"/>
      <c r="E60" s="23"/>
      <c r="F60" s="12" t="s">
        <v>32</v>
      </c>
      <c r="G60" s="13">
        <v>85.99</v>
      </c>
      <c r="H60" s="12">
        <v>372.35</v>
      </c>
      <c r="I60" s="1"/>
      <c r="J60" s="1"/>
      <c r="K60" s="1"/>
      <c r="L60" s="1"/>
    </row>
    <row r="61" spans="1:12" ht="12.75">
      <c r="A61" s="22" t="s">
        <v>101</v>
      </c>
      <c r="B61" s="23"/>
      <c r="C61" s="23"/>
      <c r="D61" s="23"/>
      <c r="E61" s="23"/>
      <c r="F61" s="12" t="s">
        <v>33</v>
      </c>
      <c r="G61" s="12"/>
      <c r="H61" s="12"/>
      <c r="I61" s="1"/>
      <c r="J61" s="1"/>
      <c r="K61" s="1"/>
      <c r="L61" s="1"/>
    </row>
    <row r="62" spans="1:12" ht="12.75">
      <c r="A62" s="22" t="s">
        <v>102</v>
      </c>
      <c r="B62" s="23"/>
      <c r="C62" s="23"/>
      <c r="D62" s="23"/>
      <c r="E62" s="23"/>
      <c r="F62" s="12" t="s">
        <v>32</v>
      </c>
      <c r="G62" s="13">
        <v>70.19</v>
      </c>
      <c r="H62" s="12">
        <v>130.55</v>
      </c>
      <c r="I62" s="1"/>
      <c r="J62" s="1"/>
      <c r="K62" s="1"/>
      <c r="L62" s="1"/>
    </row>
    <row r="63" spans="1:12" ht="12.75">
      <c r="A63" s="22" t="s">
        <v>103</v>
      </c>
      <c r="B63" s="23"/>
      <c r="C63" s="23"/>
      <c r="D63" s="23"/>
      <c r="E63" s="23"/>
      <c r="F63" s="12" t="s">
        <v>35</v>
      </c>
      <c r="G63" s="12"/>
      <c r="H63" s="12"/>
      <c r="I63" s="1"/>
      <c r="J63" s="1"/>
      <c r="K63" s="1"/>
      <c r="L63" s="1"/>
    </row>
    <row r="64" spans="1:12" ht="12.75">
      <c r="A64" s="22" t="s">
        <v>104</v>
      </c>
      <c r="B64" s="23"/>
      <c r="C64" s="23"/>
      <c r="D64" s="23"/>
      <c r="E64" s="23"/>
      <c r="F64" s="12" t="s">
        <v>37</v>
      </c>
      <c r="G64" s="12"/>
      <c r="H64" s="12"/>
      <c r="I64" s="1"/>
      <c r="J64" s="1"/>
      <c r="K64" s="1"/>
      <c r="L64" s="1"/>
    </row>
    <row r="65" spans="1:12" ht="12.75">
      <c r="A65" s="8" t="s">
        <v>38</v>
      </c>
      <c r="B65" s="4"/>
      <c r="C65" s="4"/>
      <c r="D65" s="4"/>
      <c r="E65" s="4"/>
      <c r="F65" s="3"/>
      <c r="G65" s="3"/>
      <c r="H65" s="2">
        <v>3113.54</v>
      </c>
      <c r="I65" s="1"/>
      <c r="J65" s="1"/>
      <c r="K65" s="1"/>
      <c r="L65" s="1"/>
    </row>
    <row r="66" spans="1:12" ht="12.75">
      <c r="A66" s="22" t="s">
        <v>105</v>
      </c>
      <c r="B66" s="23"/>
      <c r="C66" s="23"/>
      <c r="D66" s="23"/>
      <c r="E66" s="23"/>
      <c r="F66" s="12" t="s">
        <v>33</v>
      </c>
      <c r="G66" s="12">
        <v>6</v>
      </c>
      <c r="H66" s="12">
        <v>112.5</v>
      </c>
      <c r="I66" s="1"/>
      <c r="J66" s="1"/>
      <c r="K66" s="1"/>
      <c r="L66" s="1"/>
    </row>
    <row r="67" spans="1:12" ht="12.75">
      <c r="A67" s="22" t="s">
        <v>106</v>
      </c>
      <c r="B67" s="23"/>
      <c r="C67" s="23"/>
      <c r="D67" s="23"/>
      <c r="E67" s="23"/>
      <c r="F67" s="12" t="s">
        <v>33</v>
      </c>
      <c r="G67" s="12"/>
      <c r="H67" s="12"/>
      <c r="I67" s="1"/>
      <c r="J67" s="1"/>
      <c r="K67" s="1"/>
      <c r="L67" s="1"/>
    </row>
    <row r="68" spans="1:12" ht="12.75">
      <c r="A68" s="22" t="s">
        <v>107</v>
      </c>
      <c r="B68" s="23"/>
      <c r="C68" s="23"/>
      <c r="D68" s="23"/>
      <c r="E68" s="23"/>
      <c r="F68" s="12" t="s">
        <v>33</v>
      </c>
      <c r="G68" s="12">
        <v>10</v>
      </c>
      <c r="H68" s="12">
        <v>2047.5</v>
      </c>
      <c r="I68" s="1"/>
      <c r="J68" s="1"/>
      <c r="K68" s="1"/>
      <c r="L68" s="1"/>
    </row>
    <row r="69" spans="1:12" ht="12.75">
      <c r="A69" s="22" t="s">
        <v>108</v>
      </c>
      <c r="B69" s="23"/>
      <c r="C69" s="23"/>
      <c r="D69" s="23"/>
      <c r="E69" s="23"/>
      <c r="F69" s="12" t="s">
        <v>39</v>
      </c>
      <c r="G69" s="12"/>
      <c r="H69" s="12"/>
      <c r="I69" s="1"/>
      <c r="J69" s="1"/>
      <c r="K69" s="1"/>
      <c r="L69" s="1"/>
    </row>
    <row r="70" spans="1:12" ht="12.75">
      <c r="A70" s="22" t="s">
        <v>109</v>
      </c>
      <c r="B70" s="23"/>
      <c r="C70" s="23"/>
      <c r="D70" s="23"/>
      <c r="E70" s="23"/>
      <c r="F70" s="12" t="s">
        <v>33</v>
      </c>
      <c r="G70" s="12">
        <v>12</v>
      </c>
      <c r="H70" s="12">
        <v>898.56</v>
      </c>
      <c r="I70" s="1"/>
      <c r="J70" s="1"/>
      <c r="K70" s="1"/>
      <c r="L70" s="1"/>
    </row>
    <row r="71" spans="1:12" ht="12.75">
      <c r="A71" s="22" t="s">
        <v>110</v>
      </c>
      <c r="B71" s="23"/>
      <c r="C71" s="23"/>
      <c r="D71" s="23"/>
      <c r="E71" s="23"/>
      <c r="F71" s="12" t="s">
        <v>33</v>
      </c>
      <c r="G71" s="12"/>
      <c r="H71" s="12"/>
      <c r="I71" s="1"/>
      <c r="J71" s="1"/>
      <c r="K71" s="1"/>
      <c r="L71" s="1"/>
    </row>
    <row r="72" spans="1:12" ht="12.75">
      <c r="A72" s="22" t="s">
        <v>111</v>
      </c>
      <c r="B72" s="23"/>
      <c r="C72" s="23"/>
      <c r="D72" s="23"/>
      <c r="E72" s="23"/>
      <c r="F72" s="12" t="s">
        <v>33</v>
      </c>
      <c r="G72" s="12"/>
      <c r="H72" s="12"/>
      <c r="I72" s="1"/>
      <c r="J72" s="1"/>
      <c r="K72" s="1"/>
      <c r="L72" s="1"/>
    </row>
    <row r="73" spans="1:12" ht="12.75">
      <c r="A73" s="22" t="s">
        <v>112</v>
      </c>
      <c r="B73" s="23"/>
      <c r="C73" s="23"/>
      <c r="D73" s="23"/>
      <c r="E73" s="23"/>
      <c r="F73" s="12" t="s">
        <v>33</v>
      </c>
      <c r="G73" s="12">
        <v>2</v>
      </c>
      <c r="H73" s="12">
        <v>54.98</v>
      </c>
      <c r="I73" s="1"/>
      <c r="J73" s="1"/>
      <c r="K73" s="1"/>
      <c r="L73" s="1"/>
    </row>
    <row r="74" spans="1:12" ht="12.75">
      <c r="A74" s="22" t="s">
        <v>113</v>
      </c>
      <c r="B74" s="23"/>
      <c r="C74" s="23"/>
      <c r="D74" s="23"/>
      <c r="E74" s="23"/>
      <c r="F74" s="12" t="s">
        <v>33</v>
      </c>
      <c r="G74" s="12"/>
      <c r="H74" s="12"/>
      <c r="I74" s="1"/>
      <c r="J74" s="1"/>
      <c r="K74" s="1"/>
      <c r="L74" s="1"/>
    </row>
    <row r="75" spans="1:12" ht="12.75">
      <c r="A75" s="22" t="s">
        <v>114</v>
      </c>
      <c r="B75" s="23"/>
      <c r="C75" s="23"/>
      <c r="D75" s="23"/>
      <c r="E75" s="23"/>
      <c r="F75" s="12" t="s">
        <v>33</v>
      </c>
      <c r="G75" s="12"/>
      <c r="H75" s="12"/>
      <c r="I75" s="1"/>
      <c r="J75" s="1"/>
      <c r="K75" s="1"/>
      <c r="L75" s="1"/>
    </row>
    <row r="76" spans="1:12" ht="12.75">
      <c r="A76" s="22" t="s">
        <v>115</v>
      </c>
      <c r="B76" s="23"/>
      <c r="C76" s="23"/>
      <c r="D76" s="23"/>
      <c r="E76" s="23"/>
      <c r="F76" s="12" t="s">
        <v>33</v>
      </c>
      <c r="G76" s="12"/>
      <c r="H76" s="12"/>
      <c r="I76" s="1"/>
      <c r="J76" s="1"/>
      <c r="K76" s="1"/>
      <c r="L76" s="1"/>
    </row>
    <row r="77" spans="1:12" ht="12.75">
      <c r="A77" s="22" t="s">
        <v>116</v>
      </c>
      <c r="B77" s="23"/>
      <c r="C77" s="23"/>
      <c r="D77" s="23"/>
      <c r="E77" s="23"/>
      <c r="F77" s="12" t="s">
        <v>33</v>
      </c>
      <c r="G77" s="12"/>
      <c r="H77" s="12"/>
      <c r="I77" s="1"/>
      <c r="J77" s="1"/>
      <c r="K77" s="1"/>
      <c r="L77" s="1"/>
    </row>
    <row r="78" spans="1:12" ht="12.75">
      <c r="A78" s="22" t="s">
        <v>117</v>
      </c>
      <c r="B78" s="23"/>
      <c r="C78" s="23"/>
      <c r="D78" s="23"/>
      <c r="E78" s="23"/>
      <c r="F78" s="12" t="s">
        <v>33</v>
      </c>
      <c r="G78" s="12"/>
      <c r="H78" s="12"/>
      <c r="I78" s="1"/>
      <c r="J78" s="1"/>
      <c r="K78" s="1"/>
      <c r="L78" s="1"/>
    </row>
    <row r="79" spans="1:12" ht="12.75">
      <c r="A79" s="22" t="s">
        <v>118</v>
      </c>
      <c r="B79" s="23"/>
      <c r="C79" s="23"/>
      <c r="D79" s="23"/>
      <c r="E79" s="23"/>
      <c r="F79" s="12" t="s">
        <v>33</v>
      </c>
      <c r="G79" s="12"/>
      <c r="H79" s="12"/>
      <c r="I79" s="1"/>
      <c r="J79" s="1"/>
      <c r="K79" s="1"/>
      <c r="L79" s="1"/>
    </row>
    <row r="80" spans="1:12" ht="12.75">
      <c r="A80" s="22" t="s">
        <v>119</v>
      </c>
      <c r="B80" s="23"/>
      <c r="C80" s="23"/>
      <c r="D80" s="23"/>
      <c r="E80" s="23"/>
      <c r="F80" s="12" t="s">
        <v>33</v>
      </c>
      <c r="G80" s="12"/>
      <c r="H80" s="12"/>
      <c r="I80" s="1"/>
      <c r="J80" s="1"/>
      <c r="K80" s="1"/>
      <c r="L80" s="1"/>
    </row>
    <row r="81" spans="1:12" ht="12.75">
      <c r="A81" s="25" t="s">
        <v>40</v>
      </c>
      <c r="B81" s="14"/>
      <c r="C81" s="14"/>
      <c r="D81" s="14"/>
      <c r="E81" s="14"/>
      <c r="F81" s="12"/>
      <c r="G81" s="12"/>
      <c r="H81" s="12"/>
      <c r="I81" s="1"/>
      <c r="J81" s="1"/>
      <c r="K81" s="1"/>
      <c r="L81" s="1"/>
    </row>
    <row r="82" spans="1:12" ht="12.75">
      <c r="A82" s="25" t="s">
        <v>41</v>
      </c>
      <c r="B82" s="14"/>
      <c r="C82" s="14"/>
      <c r="D82" s="14"/>
      <c r="E82" s="14"/>
      <c r="F82" s="12" t="s">
        <v>42</v>
      </c>
      <c r="G82" s="12">
        <v>12</v>
      </c>
      <c r="H82" s="12"/>
      <c r="I82" s="1"/>
      <c r="J82" s="1"/>
      <c r="K82" s="1"/>
      <c r="L82" s="1"/>
    </row>
    <row r="83" spans="1:12" ht="12.75">
      <c r="A83" s="25" t="s">
        <v>43</v>
      </c>
      <c r="B83" s="14"/>
      <c r="C83" s="14"/>
      <c r="D83" s="14"/>
      <c r="E83" s="14"/>
      <c r="F83" s="12" t="s">
        <v>32</v>
      </c>
      <c r="G83" s="12">
        <v>424.8</v>
      </c>
      <c r="H83" s="12">
        <v>7391.52</v>
      </c>
      <c r="I83" s="1"/>
      <c r="J83" s="1"/>
      <c r="K83" s="1"/>
      <c r="L83" s="1"/>
    </row>
    <row r="84" spans="1:12" ht="12.75">
      <c r="A84" s="25" t="s">
        <v>44</v>
      </c>
      <c r="B84" s="14"/>
      <c r="C84" s="14"/>
      <c r="D84" s="14"/>
      <c r="E84" s="14"/>
      <c r="F84" s="12" t="s">
        <v>32</v>
      </c>
      <c r="G84" s="12">
        <v>1542</v>
      </c>
      <c r="H84" s="12">
        <v>0</v>
      </c>
      <c r="I84" s="1"/>
      <c r="J84" s="1"/>
      <c r="K84" s="1"/>
      <c r="L84" s="1"/>
    </row>
    <row r="85" spans="1:12" ht="12.75">
      <c r="A85" s="25" t="s">
        <v>45</v>
      </c>
      <c r="B85" s="14"/>
      <c r="C85" s="14"/>
      <c r="D85" s="14"/>
      <c r="E85" s="14"/>
      <c r="F85" s="12"/>
      <c r="G85" s="12"/>
      <c r="H85" s="12"/>
      <c r="I85" s="1"/>
      <c r="J85" s="1"/>
      <c r="K85" s="1"/>
      <c r="L85" s="1"/>
    </row>
    <row r="86" spans="1:12" ht="12.75">
      <c r="A86" s="25" t="s">
        <v>46</v>
      </c>
      <c r="B86" s="14"/>
      <c r="C86" s="14"/>
      <c r="D86" s="14"/>
      <c r="E86" s="14"/>
      <c r="F86" s="12"/>
      <c r="G86" s="12"/>
      <c r="H86" s="12"/>
      <c r="I86" s="1"/>
      <c r="J86" s="1"/>
      <c r="K86" s="1"/>
      <c r="L86" s="1"/>
    </row>
    <row r="87" spans="1:12" ht="12.75">
      <c r="A87" s="25"/>
      <c r="B87" s="14"/>
      <c r="C87" s="14"/>
      <c r="D87" s="14"/>
      <c r="E87" s="14"/>
      <c r="F87" s="12"/>
      <c r="G87" s="12"/>
      <c r="H87" s="12"/>
      <c r="I87" s="1"/>
      <c r="J87" s="1"/>
      <c r="K87" s="1"/>
      <c r="L87" s="1"/>
    </row>
    <row r="88" spans="1:12" ht="12.75">
      <c r="A88" s="8" t="s">
        <v>47</v>
      </c>
      <c r="B88" s="4"/>
      <c r="C88" s="4"/>
      <c r="D88" s="4"/>
      <c r="E88" s="4"/>
      <c r="F88" s="3"/>
      <c r="G88" s="3"/>
      <c r="H88" s="2">
        <f>H20+H26+H50+H65+H83+H87</f>
        <v>41592.98183574522</v>
      </c>
      <c r="I88" s="1"/>
      <c r="J88" s="1"/>
      <c r="K88" s="1"/>
      <c r="L88" s="1"/>
    </row>
    <row r="89" spans="1:12" ht="12.75">
      <c r="A89" s="8" t="s">
        <v>59</v>
      </c>
      <c r="B89" s="4"/>
      <c r="C89" s="4"/>
      <c r="D89" s="4"/>
      <c r="E89" s="4"/>
      <c r="F89" s="3"/>
      <c r="G89" s="3"/>
      <c r="H89" s="3">
        <v>13365.53</v>
      </c>
      <c r="I89" s="1"/>
      <c r="J89" s="1"/>
      <c r="K89" s="1"/>
      <c r="L89" s="1"/>
    </row>
    <row r="90" spans="1:12" ht="12.75">
      <c r="A90" s="22" t="s">
        <v>120</v>
      </c>
      <c r="B90" s="23"/>
      <c r="C90" s="23"/>
      <c r="D90" s="14"/>
      <c r="E90" s="14"/>
      <c r="F90" s="12"/>
      <c r="G90" s="12"/>
      <c r="H90" s="12">
        <v>1048.41</v>
      </c>
      <c r="I90" s="1"/>
      <c r="J90" s="1"/>
      <c r="K90" s="1"/>
      <c r="L90" s="1"/>
    </row>
    <row r="91" spans="1:12" ht="12.75">
      <c r="A91" s="22" t="s">
        <v>121</v>
      </c>
      <c r="B91" s="23"/>
      <c r="C91" s="23"/>
      <c r="D91" s="14"/>
      <c r="E91" s="14"/>
      <c r="F91" s="12"/>
      <c r="G91" s="12"/>
      <c r="H91" s="12">
        <v>1023.96</v>
      </c>
      <c r="I91" s="1"/>
      <c r="J91" s="1"/>
      <c r="K91" s="1"/>
      <c r="L91" s="1"/>
    </row>
    <row r="92" spans="1:12" ht="12.75">
      <c r="A92" s="22" t="s">
        <v>122</v>
      </c>
      <c r="B92" s="23"/>
      <c r="C92" s="23"/>
      <c r="D92" s="14"/>
      <c r="E92" s="14"/>
      <c r="F92" s="12"/>
      <c r="G92" s="12"/>
      <c r="H92" s="12">
        <v>11293.16</v>
      </c>
      <c r="I92" s="1"/>
      <c r="J92" s="1"/>
      <c r="K92" s="1"/>
      <c r="L92" s="1"/>
    </row>
    <row r="93" spans="1:12" ht="12.75">
      <c r="A93" s="25"/>
      <c r="B93" s="14"/>
      <c r="C93" s="14"/>
      <c r="D93" s="14"/>
      <c r="E93" s="14"/>
      <c r="F93" s="12"/>
      <c r="G93" s="12"/>
      <c r="H93" s="12"/>
      <c r="I93" s="1"/>
      <c r="J93" s="1"/>
      <c r="K93" s="1"/>
      <c r="L93" s="1"/>
    </row>
    <row r="94" spans="1:12" ht="12.75">
      <c r="A94" s="25"/>
      <c r="B94" s="14"/>
      <c r="C94" s="14"/>
      <c r="D94" s="14"/>
      <c r="E94" s="14"/>
      <c r="F94" s="12"/>
      <c r="G94" s="12"/>
      <c r="H94" s="12"/>
      <c r="I94" s="1"/>
      <c r="J94" s="1"/>
      <c r="K94" s="1"/>
      <c r="L94" s="1"/>
    </row>
    <row r="95" spans="1:12" ht="12.75">
      <c r="A95" s="25"/>
      <c r="B95" s="14"/>
      <c r="C95" s="14"/>
      <c r="D95" s="14"/>
      <c r="E95" s="14"/>
      <c r="F95" s="12"/>
      <c r="G95" s="12"/>
      <c r="H95" s="12"/>
      <c r="I95" s="1"/>
      <c r="J95" s="1"/>
      <c r="K95" s="1"/>
      <c r="L95" s="1"/>
    </row>
    <row r="96" spans="1:12" ht="12.75">
      <c r="A96" s="25"/>
      <c r="B96" s="14"/>
      <c r="C96" s="14"/>
      <c r="D96" s="14"/>
      <c r="E96" s="14"/>
      <c r="F96" s="12"/>
      <c r="G96" s="12"/>
      <c r="H96" s="12"/>
      <c r="I96" s="1"/>
      <c r="J96" s="1"/>
      <c r="K96" s="1"/>
      <c r="L96" s="1"/>
    </row>
    <row r="97" spans="1:12" ht="12.75">
      <c r="A97" s="25"/>
      <c r="B97" s="14"/>
      <c r="C97" s="14"/>
      <c r="D97" s="14"/>
      <c r="E97" s="14"/>
      <c r="F97" s="12"/>
      <c r="G97" s="12"/>
      <c r="H97" s="12"/>
      <c r="I97" s="1"/>
      <c r="J97" s="1"/>
      <c r="K97" s="1"/>
      <c r="L97" s="1"/>
    </row>
    <row r="98" spans="1:12" ht="12.75">
      <c r="A98" s="25"/>
      <c r="B98" s="14"/>
      <c r="C98" s="14"/>
      <c r="D98" s="14"/>
      <c r="E98" s="14"/>
      <c r="F98" s="12"/>
      <c r="G98" s="12"/>
      <c r="H98" s="12"/>
      <c r="I98" s="1"/>
      <c r="J98" s="1"/>
      <c r="K98" s="1"/>
      <c r="L98" s="1"/>
    </row>
    <row r="99" spans="1:12" ht="12.75">
      <c r="A99" s="25"/>
      <c r="B99" s="14"/>
      <c r="C99" s="14"/>
      <c r="D99" s="14"/>
      <c r="E99" s="14"/>
      <c r="F99" s="12"/>
      <c r="G99" s="12"/>
      <c r="H99" s="12"/>
      <c r="I99" s="1"/>
      <c r="J99" s="1"/>
      <c r="K99" s="1"/>
      <c r="L99" s="1"/>
    </row>
    <row r="100" spans="1:12" ht="12.75">
      <c r="A100" s="25"/>
      <c r="B100" s="14"/>
      <c r="C100" s="14"/>
      <c r="D100" s="14"/>
      <c r="E100" s="14"/>
      <c r="F100" s="12"/>
      <c r="G100" s="12"/>
      <c r="H100" s="12"/>
      <c r="I100" s="1"/>
      <c r="J100" s="1"/>
      <c r="K100" s="1"/>
      <c r="L100" s="1"/>
    </row>
    <row r="101" spans="1:12" ht="12.75">
      <c r="A101" s="8" t="s">
        <v>48</v>
      </c>
      <c r="B101" s="4"/>
      <c r="C101" s="4"/>
      <c r="D101" s="4"/>
      <c r="E101" s="4"/>
      <c r="F101" s="3"/>
      <c r="G101" s="3"/>
      <c r="H101" s="2">
        <f>H88+H89</f>
        <v>54958.511835745216</v>
      </c>
      <c r="I101" s="1"/>
      <c r="J101" s="1"/>
      <c r="K101" s="1"/>
      <c r="L101" s="1"/>
    </row>
    <row r="102" spans="1:12" ht="12.75">
      <c r="A102" s="1"/>
      <c r="B102" s="1" t="s">
        <v>49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9"/>
      <c r="B103" s="9" t="s">
        <v>4</v>
      </c>
      <c r="C103" s="9" t="s">
        <v>4</v>
      </c>
      <c r="D103" s="9"/>
      <c r="E103" s="9"/>
      <c r="F103" s="9" t="s">
        <v>8</v>
      </c>
      <c r="G103" s="9" t="s">
        <v>5</v>
      </c>
      <c r="H103" s="9" t="s">
        <v>2</v>
      </c>
      <c r="I103" s="1"/>
      <c r="J103" s="1"/>
      <c r="K103" s="1"/>
      <c r="L103" s="1"/>
    </row>
    <row r="104" spans="1:12" ht="12.75">
      <c r="A104" s="10"/>
      <c r="B104" s="10" t="s">
        <v>11</v>
      </c>
      <c r="C104" s="10" t="s">
        <v>50</v>
      </c>
      <c r="D104" s="10" t="s">
        <v>0</v>
      </c>
      <c r="E104" s="10" t="s">
        <v>1</v>
      </c>
      <c r="F104" s="10" t="s">
        <v>7</v>
      </c>
      <c r="G104" s="10" t="s">
        <v>18</v>
      </c>
      <c r="H104" s="10" t="s">
        <v>3</v>
      </c>
      <c r="I104" s="1"/>
      <c r="J104" s="1"/>
      <c r="K104" s="1"/>
      <c r="L104" s="1"/>
    </row>
    <row r="105" spans="1:12" ht="12.75">
      <c r="A105" s="11"/>
      <c r="B105" s="11" t="s">
        <v>28</v>
      </c>
      <c r="C105" s="11" t="s">
        <v>51</v>
      </c>
      <c r="D105" s="11"/>
      <c r="E105" s="11"/>
      <c r="F105" s="11" t="s">
        <v>6</v>
      </c>
      <c r="G105" s="11" t="s">
        <v>30</v>
      </c>
      <c r="H105" s="11" t="s">
        <v>19</v>
      </c>
      <c r="I105" s="1"/>
      <c r="J105" s="1"/>
      <c r="K105" s="1"/>
      <c r="L105" s="1"/>
    </row>
    <row r="106" spans="1:12" ht="12.75">
      <c r="A106" s="12" t="s">
        <v>52</v>
      </c>
      <c r="B106" s="12"/>
      <c r="C106" s="12">
        <v>-468.11</v>
      </c>
      <c r="D106" s="12">
        <v>11163.71</v>
      </c>
      <c r="E106" s="12">
        <v>10341.95</v>
      </c>
      <c r="F106" s="12">
        <v>11163.71</v>
      </c>
      <c r="G106" s="12"/>
      <c r="H106" s="12">
        <v>-1289.87</v>
      </c>
      <c r="I106" s="1"/>
      <c r="J106" s="1"/>
      <c r="K106" s="1"/>
      <c r="L106" s="1"/>
    </row>
    <row r="107" spans="1:12" ht="12.75">
      <c r="A107" s="12" t="s">
        <v>53</v>
      </c>
      <c r="B107" s="12"/>
      <c r="C107" s="12"/>
      <c r="D107" s="12"/>
      <c r="E107" s="12"/>
      <c r="F107" s="12"/>
      <c r="G107" s="12"/>
      <c r="H107" s="12"/>
      <c r="I107" s="1"/>
      <c r="J107" s="1"/>
      <c r="K107" s="1"/>
      <c r="L107" s="1"/>
    </row>
    <row r="108" spans="1:12" ht="12.75">
      <c r="A108" s="12" t="s">
        <v>54</v>
      </c>
      <c r="B108" s="12"/>
      <c r="C108" s="12">
        <v>0</v>
      </c>
      <c r="D108" s="12">
        <v>0</v>
      </c>
      <c r="E108" s="12">
        <v>0</v>
      </c>
      <c r="F108" s="12">
        <v>0</v>
      </c>
      <c r="G108" s="12"/>
      <c r="H108" s="12">
        <v>0</v>
      </c>
      <c r="I108" s="1"/>
      <c r="J108" s="1"/>
      <c r="K108" s="1"/>
      <c r="L108" s="1"/>
    </row>
    <row r="109" spans="1:12" ht="12.75">
      <c r="A109" s="12"/>
      <c r="B109" s="12"/>
      <c r="C109" s="12">
        <f aca="true" t="shared" si="0" ref="C109:H109">SUM(C106:C108)</f>
        <v>-468.11</v>
      </c>
      <c r="D109" s="12">
        <f t="shared" si="0"/>
        <v>11163.71</v>
      </c>
      <c r="E109" s="12">
        <f t="shared" si="0"/>
        <v>10341.95</v>
      </c>
      <c r="F109" s="12">
        <f t="shared" si="0"/>
        <v>11163.71</v>
      </c>
      <c r="G109" s="12">
        <f t="shared" si="0"/>
        <v>0</v>
      </c>
      <c r="H109" s="12">
        <f t="shared" si="0"/>
        <v>-1289.87</v>
      </c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 t="s">
        <v>9</v>
      </c>
      <c r="B111" s="1"/>
      <c r="C111" s="1" t="s">
        <v>10</v>
      </c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Валиева</cp:lastModifiedBy>
  <dcterms:created xsi:type="dcterms:W3CDTF">2011-09-22T18:43:41Z</dcterms:created>
  <dcterms:modified xsi:type="dcterms:W3CDTF">2012-03-26T06:08:25Z</dcterms:modified>
  <cp:category/>
  <cp:version/>
  <cp:contentType/>
  <cp:contentStatus/>
</cp:coreProperties>
</file>