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<sst xmlns="http://schemas.openxmlformats.org/spreadsheetml/2006/main" count="58" uniqueCount="49">
  <si>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</si>
  <si>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</si>
  <si>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</si>
  <si>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</si>
  <si>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</si>
  <si>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</si>
  <si>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</si>
  <si>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</si>
  <si>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</si>
  <si>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</si>
  <si>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</si>
  <si>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</si>
  <si>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</si>
  <si>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</si>
  <si>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</si>
  <si>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</si>
  <si>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</si>
  <si>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</si>
  <si>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</si>
  <si>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</si>
  <si>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</si>
  <si>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</si>
  <si>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Дзержинского ул. 31 Б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</si>
  <si>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</si>
  <si>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</si>
  <si>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</si>
  <si>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</si>
  <si>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</si>
  <si>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</si>
  <si>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</si>
  <si>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</si>
  <si>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</si>
  <si>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</si>
  <si>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</si>
  <si>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</si>
  <si>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</si>
  <si>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</si>
  <si>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</si>
  <si>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Обработка подвала</t>
  </si>
  <si>
    <t xml:space="preserve">(21.11.2011) дератизация подвального помещения </t>
  </si>
  <si>
    <t>кв.м</t>
  </si>
  <si>
    <t xml:space="preserve">(28.02.2011) Дератизация подвального помещения (согласно договора) </t>
  </si>
  <si>
    <t>Транспортные услуги</t>
  </si>
  <si>
    <t xml:space="preserve">(30.11.2011) Вывоз мусора </t>
  </si>
  <si>
    <t>год</t>
  </si>
  <si>
    <t>в т.ч.нежилые помещ.</t>
  </si>
  <si>
    <t>Работы выполнены  ООО"УК"Кировский массив"</t>
  </si>
  <si>
    <t>с 01.11.2011 по 31.12.2011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</si>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</sst>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.75" customHeigh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customHeight="1">
      <c r="A3" s="1" t="s">
        <v>3</v>
      </c>
      <c r="B3" s="31" t="s">
        <v>22</v>
      </c>
      <c r="C3" s="31"/>
      <c r="D3" s="31"/>
      <c r="E3" s="31"/>
      <c r="F3" s="22" t="s">
        <v>21</v>
      </c>
      <c r="G3" s="22"/>
      <c r="H3" s="22"/>
      <c r="I3" s="34">
        <f>741.1+77.6+38.3+39.8</f>
        <v>896.8</v>
      </c>
      <c r="J3" s="34"/>
      <c r="L3" s="33"/>
      <c r="M3" s="33"/>
      <c r="N3" s="33"/>
      <c r="O3" s="10"/>
    </row>
    <row r="4" spans="1:12" ht="11.25">
      <c r="A4" s="1" t="s">
        <v>46</v>
      </c>
      <c r="F4" s="22" t="s">
        <v>7</v>
      </c>
      <c r="G4" s="22"/>
      <c r="H4" s="22"/>
      <c r="I4" s="32">
        <v>16</v>
      </c>
      <c r="J4" s="32"/>
      <c r="L4" s="3"/>
    </row>
    <row r="5" spans="2:10" ht="11.25">
      <c r="B5" s="36" t="s">
        <v>47</v>
      </c>
      <c r="C5" s="36"/>
      <c r="D5" s="36"/>
      <c r="E5" s="36"/>
      <c r="F5" s="22" t="s">
        <v>15</v>
      </c>
      <c r="G5" s="22"/>
      <c r="H5" s="22"/>
      <c r="I5" s="32">
        <v>42</v>
      </c>
      <c r="J5" s="32"/>
    </row>
    <row r="6" ht="8.25" customHeight="1"/>
    <row r="7" spans="1:13" ht="12.75" customHeight="1">
      <c r="A7" s="30"/>
      <c r="B7" s="30"/>
      <c r="C7" s="20" t="s">
        <v>1</v>
      </c>
      <c r="D7" s="20"/>
      <c r="E7" s="20" t="s">
        <v>13</v>
      </c>
      <c r="F7" s="20"/>
      <c r="G7" s="20" t="s">
        <v>12</v>
      </c>
      <c r="H7" s="20"/>
      <c r="I7" s="2"/>
      <c r="J7" s="20" t="s">
        <v>2</v>
      </c>
      <c r="K7" s="20"/>
      <c r="M7" s="3"/>
    </row>
    <row r="8" spans="1:13" ht="11.25" hidden="1">
      <c r="A8" s="19" t="s">
        <v>14</v>
      </c>
      <c r="B8" s="19"/>
      <c r="C8" s="18">
        <v>0</v>
      </c>
      <c r="D8" s="18"/>
      <c r="E8" s="18">
        <v>0</v>
      </c>
      <c r="F8" s="18"/>
      <c r="G8" s="18">
        <v>0</v>
      </c>
      <c r="H8" s="18"/>
      <c r="I8" s="7"/>
      <c r="J8" s="18">
        <f aca="true" t="shared" si="0" ref="J8:J17">C8+E8+G8</f>
        <v>0</v>
      </c>
      <c r="K8" s="18"/>
      <c r="M8" s="3"/>
    </row>
    <row r="9" spans="1:13" ht="11.25" hidden="1">
      <c r="A9" s="25" t="s">
        <v>9</v>
      </c>
      <c r="B9" s="26"/>
      <c r="C9" s="14">
        <v>0</v>
      </c>
      <c r="D9" s="15"/>
      <c r="E9" s="14">
        <v>0</v>
      </c>
      <c r="F9" s="15"/>
      <c r="G9" s="14">
        <v>0</v>
      </c>
      <c r="H9" s="15"/>
      <c r="I9" s="7"/>
      <c r="J9" s="14">
        <f t="shared" si="0"/>
        <v>0</v>
      </c>
      <c r="K9" s="15"/>
      <c r="M9" s="3"/>
    </row>
    <row r="10" spans="1:13" ht="11.25">
      <c r="A10" s="19" t="s">
        <v>5</v>
      </c>
      <c r="B10" s="19"/>
      <c r="C10" s="18">
        <f>4002*2+C11</f>
        <v>9685.58</v>
      </c>
      <c r="D10" s="18"/>
      <c r="E10" s="18">
        <f>4602*2+E11</f>
        <v>11137.78</v>
      </c>
      <c r="F10" s="18"/>
      <c r="G10" s="18">
        <f>1005*2+G11</f>
        <v>2486.41</v>
      </c>
      <c r="H10" s="18"/>
      <c r="I10" s="7"/>
      <c r="J10" s="18">
        <f t="shared" si="0"/>
        <v>23309.77</v>
      </c>
      <c r="K10" s="18"/>
      <c r="M10" s="3"/>
    </row>
    <row r="11" spans="1:13" ht="11.25" hidden="1">
      <c r="A11" s="16" t="s">
        <v>45</v>
      </c>
      <c r="B11" s="17"/>
      <c r="C11" s="14">
        <f>838.1+413.64+429.84</f>
        <v>1681.58</v>
      </c>
      <c r="D11" s="15"/>
      <c r="E11" s="14">
        <f>963.78+475.68+494.32</f>
        <v>1933.78</v>
      </c>
      <c r="F11" s="15"/>
      <c r="G11" s="14">
        <f>237.44+117.18+121.79</f>
        <v>476.41</v>
      </c>
      <c r="H11" s="15"/>
      <c r="I11" s="7"/>
      <c r="J11" s="14">
        <f>C11+E11+G11</f>
        <v>4091.7699999999995</v>
      </c>
      <c r="K11" s="15"/>
      <c r="M11" s="3"/>
    </row>
    <row r="12" spans="1:13" ht="11.25">
      <c r="A12" s="19" t="s">
        <v>6</v>
      </c>
      <c r="B12" s="19"/>
      <c r="C12" s="18">
        <f>5107+3436+C14</f>
        <v>9794.74</v>
      </c>
      <c r="D12" s="18"/>
      <c r="E12" s="18">
        <f>5873+3951+E14</f>
        <v>11263.46</v>
      </c>
      <c r="F12" s="18"/>
      <c r="G12" s="18">
        <f>1318+845+G14</f>
        <v>2517.62</v>
      </c>
      <c r="H12" s="18"/>
      <c r="I12" s="7"/>
      <c r="J12" s="18">
        <f t="shared" si="0"/>
        <v>23575.819999999996</v>
      </c>
      <c r="K12" s="18"/>
      <c r="M12" s="3"/>
    </row>
    <row r="13" spans="1:13" ht="11.25" hidden="1">
      <c r="A13" s="25" t="s">
        <v>8</v>
      </c>
      <c r="B13" s="26"/>
      <c r="C13" s="14"/>
      <c r="D13" s="15"/>
      <c r="E13" s="14"/>
      <c r="F13" s="15"/>
      <c r="G13" s="14"/>
      <c r="H13" s="15"/>
      <c r="I13" s="7"/>
      <c r="J13" s="14">
        <f t="shared" si="0"/>
        <v>0</v>
      </c>
      <c r="K13" s="15"/>
      <c r="M13" s="3"/>
    </row>
    <row r="14" spans="1:13" ht="11.25" hidden="1">
      <c r="A14" s="16" t="s">
        <v>45</v>
      </c>
      <c r="B14" s="17"/>
      <c r="C14" s="14">
        <f>838.1+413.64</f>
        <v>1251.74</v>
      </c>
      <c r="D14" s="15"/>
      <c r="E14" s="14">
        <f>963.78+475.68</f>
        <v>1439.46</v>
      </c>
      <c r="F14" s="15"/>
      <c r="G14" s="14">
        <f>237.44+117.18</f>
        <v>354.62</v>
      </c>
      <c r="H14" s="15"/>
      <c r="I14" s="7"/>
      <c r="J14" s="14">
        <f>C14+E14+G14</f>
        <v>3045.8199999999997</v>
      </c>
      <c r="K14" s="15"/>
      <c r="M14" s="3"/>
    </row>
    <row r="15" spans="1:13" ht="11.25">
      <c r="A15" s="19" t="s">
        <v>10</v>
      </c>
      <c r="B15" s="19"/>
      <c r="C15" s="18">
        <v>11104</v>
      </c>
      <c r="D15" s="18"/>
      <c r="E15" s="18">
        <v>0</v>
      </c>
      <c r="F15" s="18"/>
      <c r="G15" s="18">
        <v>0</v>
      </c>
      <c r="H15" s="18"/>
      <c r="I15" s="7"/>
      <c r="J15" s="18">
        <f t="shared" si="0"/>
        <v>11104</v>
      </c>
      <c r="K15" s="18"/>
      <c r="M15" s="3"/>
    </row>
    <row r="16" spans="1:13" ht="11.25">
      <c r="A16" s="19" t="s">
        <v>11</v>
      </c>
      <c r="B16" s="19"/>
      <c r="C16" s="21">
        <f>C9+C12-C15</f>
        <v>-1309.2600000000002</v>
      </c>
      <c r="D16" s="21"/>
      <c r="E16" s="21">
        <f>E9+E12-E15</f>
        <v>11263.46</v>
      </c>
      <c r="F16" s="21"/>
      <c r="G16" s="21">
        <f>G9+G12-G15</f>
        <v>2517.62</v>
      </c>
      <c r="H16" s="21"/>
      <c r="I16" s="8"/>
      <c r="J16" s="21">
        <f t="shared" si="0"/>
        <v>12471.82</v>
      </c>
      <c r="K16" s="21"/>
      <c r="M16" s="3"/>
    </row>
    <row r="17" spans="1:13" ht="11.25">
      <c r="A17" s="19" t="s">
        <v>20</v>
      </c>
      <c r="B17" s="19"/>
      <c r="C17" s="27">
        <v>5.400000095367432</v>
      </c>
      <c r="D17" s="27"/>
      <c r="E17" s="27">
        <v>6.210000038146973</v>
      </c>
      <c r="F17" s="27"/>
      <c r="G17" s="27">
        <v>1.5299999713897705</v>
      </c>
      <c r="H17" s="27"/>
      <c r="I17" s="9"/>
      <c r="J17" s="27">
        <f t="shared" si="0"/>
        <v>13.140000104904175</v>
      </c>
      <c r="K17" s="27"/>
      <c r="M17" s="3"/>
    </row>
    <row r="18" ht="24.75" customHeight="1"/>
    <row r="19" spans="1:15" ht="5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1.25">
      <c r="A20" s="20" t="s">
        <v>17</v>
      </c>
      <c r="B20" s="20"/>
      <c r="C20" s="20" t="s">
        <v>18</v>
      </c>
      <c r="D20" s="20"/>
      <c r="E20" s="20"/>
      <c r="F20" s="20"/>
      <c r="G20" s="20"/>
      <c r="H20" s="20"/>
      <c r="I20" s="20"/>
      <c r="J20" s="20"/>
      <c r="K20" s="20"/>
      <c r="L20" s="20"/>
      <c r="M20" s="5" t="s">
        <v>16</v>
      </c>
      <c r="N20" s="6" t="s">
        <v>4</v>
      </c>
      <c r="O20" s="6" t="s">
        <v>19</v>
      </c>
    </row>
    <row r="21" spans="1:15" ht="5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3"/>
    </row>
    <row r="22" spans="1:15" ht="11.25">
      <c r="A22" s="20" t="s">
        <v>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45" customHeight="1">
      <c r="A23" s="35" t="s">
        <v>24</v>
      </c>
      <c r="B23" s="35"/>
      <c r="C23" s="35" t="s">
        <v>25</v>
      </c>
      <c r="D23" s="35"/>
      <c r="E23" s="35"/>
      <c r="F23" s="35"/>
      <c r="G23" s="35"/>
      <c r="H23" s="35"/>
      <c r="I23" s="35"/>
      <c r="J23" s="35"/>
      <c r="K23" s="35"/>
      <c r="L23" s="35"/>
      <c r="M23" s="11" t="s">
        <v>48</v>
      </c>
      <c r="N23" s="12">
        <v>2</v>
      </c>
      <c r="O23" s="13">
        <v>2331</v>
      </c>
    </row>
    <row r="24" spans="1:15" ht="33.75" customHeight="1">
      <c r="A24" s="35" t="s">
        <v>26</v>
      </c>
      <c r="B24" s="35"/>
      <c r="C24" s="35" t="s">
        <v>27</v>
      </c>
      <c r="D24" s="35"/>
      <c r="E24" s="35"/>
      <c r="F24" s="35"/>
      <c r="G24" s="35"/>
      <c r="H24" s="35"/>
      <c r="I24" s="35"/>
      <c r="J24" s="35"/>
      <c r="K24" s="35"/>
      <c r="L24" s="35"/>
      <c r="M24" s="11" t="s">
        <v>48</v>
      </c>
      <c r="N24" s="12">
        <v>2</v>
      </c>
      <c r="O24" s="13">
        <v>818</v>
      </c>
    </row>
    <row r="25" spans="1:15" ht="33.75" customHeight="1">
      <c r="A25" s="35" t="s">
        <v>28</v>
      </c>
      <c r="B25" s="35"/>
      <c r="C25" s="35" t="s">
        <v>29</v>
      </c>
      <c r="D25" s="35"/>
      <c r="E25" s="35"/>
      <c r="F25" s="35"/>
      <c r="G25" s="35"/>
      <c r="H25" s="35"/>
      <c r="I25" s="35"/>
      <c r="J25" s="35"/>
      <c r="K25" s="35"/>
      <c r="L25" s="35"/>
      <c r="M25" s="11" t="s">
        <v>48</v>
      </c>
      <c r="N25" s="12">
        <v>2</v>
      </c>
      <c r="O25" s="13">
        <v>538</v>
      </c>
    </row>
    <row r="26" spans="1:15" ht="33.75" customHeight="1">
      <c r="A26" s="35" t="s">
        <v>30</v>
      </c>
      <c r="B26" s="35"/>
      <c r="C26" s="35" t="s">
        <v>31</v>
      </c>
      <c r="D26" s="35"/>
      <c r="E26" s="35"/>
      <c r="F26" s="35"/>
      <c r="G26" s="35"/>
      <c r="H26" s="35"/>
      <c r="I26" s="35"/>
      <c r="J26" s="35"/>
      <c r="K26" s="35"/>
      <c r="L26" s="35"/>
      <c r="M26" s="11" t="s">
        <v>48</v>
      </c>
      <c r="N26" s="12">
        <v>2</v>
      </c>
      <c r="O26" s="13">
        <v>267</v>
      </c>
    </row>
    <row r="27" spans="1:15" ht="56.25" customHeight="1" hidden="1">
      <c r="A27" s="35" t="s">
        <v>32</v>
      </c>
      <c r="B27" s="35"/>
      <c r="C27" s="35" t="s">
        <v>33</v>
      </c>
      <c r="D27" s="35"/>
      <c r="E27" s="35"/>
      <c r="F27" s="35"/>
      <c r="G27" s="35"/>
      <c r="H27" s="35"/>
      <c r="I27" s="35"/>
      <c r="J27" s="35"/>
      <c r="K27" s="35"/>
      <c r="L27" s="35"/>
      <c r="M27" s="11" t="s">
        <v>44</v>
      </c>
      <c r="N27" s="12">
        <v>1</v>
      </c>
      <c r="O27" s="13">
        <v>0</v>
      </c>
    </row>
    <row r="28" spans="1:15" ht="45" customHeight="1">
      <c r="A28" s="35" t="s">
        <v>34</v>
      </c>
      <c r="B28" s="35"/>
      <c r="C28" s="35" t="s">
        <v>35</v>
      </c>
      <c r="D28" s="35"/>
      <c r="E28" s="35"/>
      <c r="F28" s="35"/>
      <c r="G28" s="35"/>
      <c r="H28" s="35"/>
      <c r="I28" s="35"/>
      <c r="J28" s="35"/>
      <c r="K28" s="35"/>
      <c r="L28" s="35"/>
      <c r="M28" s="11" t="s">
        <v>48</v>
      </c>
      <c r="N28" s="12">
        <v>2</v>
      </c>
      <c r="O28" s="13">
        <v>3038</v>
      </c>
    </row>
    <row r="29" spans="1:15" ht="11.25" customHeight="1">
      <c r="A29" s="35" t="s">
        <v>36</v>
      </c>
      <c r="B29" s="35"/>
      <c r="C29" s="35" t="s">
        <v>37</v>
      </c>
      <c r="D29" s="35"/>
      <c r="E29" s="35"/>
      <c r="F29" s="35"/>
      <c r="G29" s="35"/>
      <c r="H29" s="35"/>
      <c r="I29" s="35"/>
      <c r="J29" s="35"/>
      <c r="K29" s="35"/>
      <c r="L29" s="35"/>
      <c r="M29" s="11" t="s">
        <v>48</v>
      </c>
      <c r="N29" s="12">
        <v>2</v>
      </c>
      <c r="O29" s="13">
        <f>14732/12*2</f>
        <v>2455.3333333333335</v>
      </c>
    </row>
    <row r="30" spans="1:15" ht="11.25" customHeight="1" hidden="1">
      <c r="A30" s="35" t="s">
        <v>38</v>
      </c>
      <c r="B30" s="35"/>
      <c r="C30" s="35" t="s">
        <v>39</v>
      </c>
      <c r="D30" s="35"/>
      <c r="E30" s="35"/>
      <c r="F30" s="35"/>
      <c r="G30" s="35"/>
      <c r="H30" s="35"/>
      <c r="I30" s="35"/>
      <c r="J30" s="35"/>
      <c r="K30" s="35"/>
      <c r="L30" s="35"/>
      <c r="M30" s="11" t="s">
        <v>40</v>
      </c>
      <c r="N30" s="12">
        <v>222</v>
      </c>
      <c r="O30" s="13">
        <v>0</v>
      </c>
    </row>
    <row r="31" spans="1:15" ht="22.5" customHeight="1" hidden="1">
      <c r="A31" s="35" t="s">
        <v>38</v>
      </c>
      <c r="B31" s="35"/>
      <c r="C31" s="35" t="s">
        <v>41</v>
      </c>
      <c r="D31" s="35"/>
      <c r="E31" s="35"/>
      <c r="F31" s="35"/>
      <c r="G31" s="35"/>
      <c r="H31" s="35"/>
      <c r="I31" s="35"/>
      <c r="J31" s="35"/>
      <c r="K31" s="35"/>
      <c r="L31" s="35"/>
      <c r="M31" s="11" t="s">
        <v>40</v>
      </c>
      <c r="N31" s="12">
        <v>222</v>
      </c>
      <c r="O31" s="13">
        <v>0</v>
      </c>
    </row>
    <row r="32" spans="1:15" ht="22.5" customHeight="1">
      <c r="A32" s="35" t="s">
        <v>42</v>
      </c>
      <c r="B32" s="35"/>
      <c r="C32" s="35" t="s">
        <v>43</v>
      </c>
      <c r="D32" s="35"/>
      <c r="E32" s="35"/>
      <c r="F32" s="35"/>
      <c r="G32" s="35"/>
      <c r="H32" s="35"/>
      <c r="I32" s="35"/>
      <c r="J32" s="35"/>
      <c r="K32" s="35"/>
      <c r="L32" s="35"/>
      <c r="M32" s="11"/>
      <c r="N32" s="12"/>
      <c r="O32" s="13">
        <v>1657</v>
      </c>
    </row>
    <row r="33" spans="1:15" ht="12.75">
      <c r="A33" s="37">
        <v>11104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</row>
  </sheetData>
  <mergeCells count="91">
    <mergeCell ref="B5:E5"/>
    <mergeCell ref="A33:O33"/>
    <mergeCell ref="A32:B32"/>
    <mergeCell ref="C32:L32"/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2:O22"/>
    <mergeCell ref="A23:B23"/>
    <mergeCell ref="C23:L23"/>
    <mergeCell ref="A24:B24"/>
    <mergeCell ref="C24:L24"/>
    <mergeCell ref="F3:H3"/>
    <mergeCell ref="J9:K9"/>
    <mergeCell ref="A13:B13"/>
    <mergeCell ref="C13:D13"/>
    <mergeCell ref="E13:F13"/>
    <mergeCell ref="J13:K13"/>
    <mergeCell ref="G12:H12"/>
    <mergeCell ref="G13:H13"/>
    <mergeCell ref="C12:D12"/>
    <mergeCell ref="I3:J3"/>
    <mergeCell ref="I4:J4"/>
    <mergeCell ref="I5:J5"/>
    <mergeCell ref="L3:N3"/>
    <mergeCell ref="J8:K8"/>
    <mergeCell ref="E10:F10"/>
    <mergeCell ref="J12:K12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5:F15"/>
    <mergeCell ref="A17:B17"/>
    <mergeCell ref="C17:D17"/>
    <mergeCell ref="E17:F17"/>
    <mergeCell ref="J17:K17"/>
    <mergeCell ref="G17:H17"/>
    <mergeCell ref="J16:K16"/>
    <mergeCell ref="J15:K15"/>
    <mergeCell ref="F4:H4"/>
    <mergeCell ref="A19:O19"/>
    <mergeCell ref="A9:B9"/>
    <mergeCell ref="C9:D9"/>
    <mergeCell ref="E9:F9"/>
    <mergeCell ref="G7:H7"/>
    <mergeCell ref="G8:H8"/>
    <mergeCell ref="G9:H9"/>
    <mergeCell ref="G16:H16"/>
    <mergeCell ref="C15:D15"/>
    <mergeCell ref="G10:H10"/>
    <mergeCell ref="A16:B16"/>
    <mergeCell ref="E12:F12"/>
    <mergeCell ref="C20:L20"/>
    <mergeCell ref="G15:H15"/>
    <mergeCell ref="A20:B20"/>
    <mergeCell ref="E16:F16"/>
    <mergeCell ref="C16:D16"/>
    <mergeCell ref="A12:B12"/>
    <mergeCell ref="A15:B15"/>
    <mergeCell ref="J11:K11"/>
    <mergeCell ref="A14:B14"/>
    <mergeCell ref="C14:D14"/>
    <mergeCell ref="E14:F14"/>
    <mergeCell ref="G14:H14"/>
    <mergeCell ref="J14:K14"/>
    <mergeCell ref="A11:B11"/>
    <mergeCell ref="C11:D11"/>
    <mergeCell ref="E11:F11"/>
    <mergeCell ref="G11:H1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2012-06-09T04:21:24Z</cp:lastPrinted>
  <dcterms:created xsi:type="dcterms:W3CDTF">1996-10-08T23:32:33Z</dcterms:created>
  <dcterms:modified xsi:type="dcterms:W3CDTF">2012-06-26T05:17:59Z</dcterms:modified>
  <cp:category/>
  <cp:version/>
  <cp:contentType/>
  <cp:contentStatus/>
</cp:coreProperties>
</file>