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<sst xmlns="http://schemas.openxmlformats.org/spreadsheetml/2006/main" count="172" uniqueCount="99">
  <si>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</si>
  <si>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</si>
  <si>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</si>
  <si>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</si>
  <si>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</si>
  <si>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</si>
  <si>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</si>
  <si>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</si>
  <si>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</si>
  <si>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</si>
  <si>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</si>
  <si>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</si>
  <si>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</si>
  <si>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</si>
  <si>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</si>
  <si>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</si>
  <si>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</si>
  <si>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</si>
  <si>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</si>
  <si>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</si>
  <si>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</si>
  <si>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</si>
  <si>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</si>
  <si>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</si>
  <si>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</si>
  <si>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</si>
  <si>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</si>
  <si>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</si>
  <si>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</si>
  <si>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</si>
  <si>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</si>
  <si>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</si>
  <si>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</si>
  <si>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</si>
  <si>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</si>
  <si>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</si>
  <si>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</si>
  <si>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</si>
  <si>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</si>
  <si>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</si>
  <si>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</si>
  <si>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</si>
  <si>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</si>
  <si>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</si>
  <si>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</si>
  <si>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</si>
  <si>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</si>
  <si>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</si>
  <si>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</si>
  <si>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</si>
  <si>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</si>
  <si>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</si>
  <si>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</si>
  <si>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</si>
  <si>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</si>
  <si>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</si>
  <si>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</si>
  <si>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</si>
  <si>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</si>
  <si>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</si>
  <si>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</si>
  <si>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Сумма за 2012г.</t>
  </si>
  <si>
    <t>Директор ООО "УК "Ленинский массив"______________________________В.П.Карелин</t>
  </si>
  <si>
    <t>5,69 руб/кв.м/мес</t>
  </si>
  <si>
    <t>6,76 руб/кв.м/мес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</si>
  <si>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                  </t>
    </r>
  </si>
  <si>
    <t>Отчет ООО "УК "Ленинский массив"</t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</si>
  <si>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48"/>
        <rFont val="Arial Cyr"/>
        <family val="0"/>
      </rPr>
      <t xml:space="preserve">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</si>
  <si>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</si>
  <si>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-    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</si>
  <si>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</si>
  <si>
    <t>пер.Флотский,2 Б</t>
  </si>
  <si>
    <t>107,3</t>
  </si>
  <si>
    <t>10 чел.</t>
  </si>
  <si>
    <t>4 шт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</si>
  <si>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</si>
  <si>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</si>
  <si>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</si>
  <si>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</si>
  <si>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</si>
  <si>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</si>
  <si>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-                                                     </t>
    </r>
    <r>
      <rPr>
        <b/>
        <sz val="8"/>
        <rFont val="Arial Cyr"/>
        <family val="0"/>
      </rPr>
      <t xml:space="preserve">Сбор и вывоз мусора с контейнерной площадки- октябрь                                                                                                                                                        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</si>
  <si>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</si>
  <si>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-    – выполняется собственниками самостоятельно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</si>
  <si>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</si>
  <si>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</t>
    </r>
  </si>
  <si>
    <t>по содержанию и ремонту общего имущества в многоквартирном доме за период:  2014г.</t>
  </si>
  <si>
    <t>12 чел.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</si>
  <si>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</si>
  <si>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</si>
  <si>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</si>
  <si>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</si>
  <si>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</si>
  <si>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</si>
  <si>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</si>
  <si>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</si>
  <si>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-                                                     </t>
    </r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</si>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</sst>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/>
    </xf>
    <xf numFmtId="0" fontId="15" fillId="25" borderId="11" xfId="0" applyFont="1" applyFill="1" applyBorder="1" applyAlignment="1">
      <alignment horizontal="center"/>
    </xf>
    <xf numFmtId="0" fontId="16" fillId="25" borderId="12" xfId="0" applyFont="1" applyFill="1" applyBorder="1" applyAlignment="1">
      <alignment horizontal="center"/>
    </xf>
    <xf numFmtId="0" fontId="16" fillId="25" borderId="13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88"/>
  <sheetViews>
    <sheetView tabSelected="1" workbookViewId="0" topLeftCell="A1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61" t="s">
        <v>66</v>
      </c>
      <c r="B1" s="61"/>
      <c r="C1" s="61"/>
      <c r="D1" s="61"/>
      <c r="E1" s="61"/>
      <c r="F1" s="61"/>
      <c r="G1" s="61"/>
      <c r="H1" s="61"/>
      <c r="I1" s="31"/>
    </row>
    <row r="2" spans="1:9" ht="12.75" customHeight="1">
      <c r="A2" s="62" t="s">
        <v>86</v>
      </c>
      <c r="B2" s="62"/>
      <c r="C2" s="62"/>
      <c r="D2" s="62"/>
      <c r="E2" s="62"/>
      <c r="F2" s="62"/>
      <c r="G2" s="62"/>
      <c r="H2" s="62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71</v>
      </c>
      <c r="C4" s="3"/>
      <c r="D4" s="12"/>
      <c r="E4" s="12" t="s">
        <v>11</v>
      </c>
      <c r="F4" s="13"/>
      <c r="G4" s="14"/>
      <c r="H4" s="30" t="s">
        <v>97</v>
      </c>
      <c r="I4" s="34"/>
    </row>
    <row r="5" spans="1:9" s="15" customFormat="1" ht="11.25">
      <c r="A5" s="12" t="s">
        <v>7</v>
      </c>
      <c r="B5" s="30" t="s">
        <v>72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87</v>
      </c>
      <c r="C6" s="13"/>
      <c r="D6" s="12"/>
      <c r="E6" s="12" t="s">
        <v>12</v>
      </c>
      <c r="F6" s="13"/>
      <c r="G6" s="14"/>
      <c r="H6" s="30" t="s">
        <v>98</v>
      </c>
      <c r="I6" s="34"/>
    </row>
    <row r="7" spans="1:9" s="15" customFormat="1" ht="11.25">
      <c r="A7" s="12" t="s">
        <v>9</v>
      </c>
      <c r="B7" s="30" t="s">
        <v>74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88</v>
      </c>
      <c r="B15" s="20">
        <f>2820+16030.68</f>
        <v>18850.68</v>
      </c>
      <c r="C15" s="20">
        <f>0</f>
        <v>0</v>
      </c>
      <c r="D15" s="20">
        <f>SUM(B15:C15)</f>
        <v>18850.68</v>
      </c>
      <c r="E15" s="1"/>
      <c r="F15" s="1"/>
      <c r="G15" s="1"/>
      <c r="H15" s="1"/>
    </row>
    <row r="16" spans="1:8" ht="12.75">
      <c r="A16" s="5" t="s">
        <v>89</v>
      </c>
      <c r="B16" s="20">
        <f>2280.39+11839.09</f>
        <v>14119.48</v>
      </c>
      <c r="C16" s="20">
        <v>11</v>
      </c>
      <c r="D16" s="20">
        <f>SUM(B16:C16)</f>
        <v>14130.48</v>
      </c>
      <c r="E16" s="1"/>
      <c r="F16" s="1"/>
      <c r="G16" s="1"/>
      <c r="H16" s="1"/>
    </row>
    <row r="17" spans="1:8" ht="12.75">
      <c r="A17" s="5" t="s">
        <v>90</v>
      </c>
      <c r="B17" s="40">
        <f>H49+H56+H61</f>
        <v>9244.967999999999</v>
      </c>
      <c r="C17" s="40">
        <f>H72+H77+H85</f>
        <v>5214.780000000001</v>
      </c>
      <c r="D17" s="40">
        <f>SUM(B17:C17)</f>
        <v>14459.748</v>
      </c>
      <c r="E17" s="1"/>
      <c r="F17" s="1"/>
      <c r="G17" s="1"/>
      <c r="H17" s="1"/>
    </row>
    <row r="18" spans="1:8" ht="12.75">
      <c r="A18" s="5" t="s">
        <v>91</v>
      </c>
      <c r="B18" s="38">
        <f>B15-B17</f>
        <v>9605.712000000001</v>
      </c>
      <c r="C18" s="38">
        <f>C15-C17</f>
        <v>-5214.780000000001</v>
      </c>
      <c r="D18" s="38">
        <f>SUM(B18:C18)</f>
        <v>4390.932000000001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92</v>
      </c>
      <c r="D20" s="36">
        <f>D18</f>
        <v>4390.932000000001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93</v>
      </c>
      <c r="D22" s="36">
        <v>-29003.418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94</v>
      </c>
      <c r="D24" s="36">
        <f>D20+D22</f>
        <v>-24612.486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8" t="s">
        <v>60</v>
      </c>
      <c r="B26" s="69"/>
      <c r="C26" s="69"/>
      <c r="D26" s="69"/>
      <c r="E26" s="69"/>
      <c r="F26" s="69"/>
      <c r="G26" s="69"/>
      <c r="H26" s="25" t="s">
        <v>20</v>
      </c>
    </row>
    <row r="27" spans="1:8" ht="12.75" customHeight="1">
      <c r="A27" s="57" t="s">
        <v>21</v>
      </c>
      <c r="B27" s="57"/>
      <c r="C27" s="57"/>
      <c r="D27" s="57"/>
      <c r="E27" s="57"/>
      <c r="F27" s="57"/>
      <c r="G27" s="57"/>
      <c r="H27" s="26">
        <v>4.99</v>
      </c>
    </row>
    <row r="28" spans="1:8" ht="12.75" customHeight="1">
      <c r="A28" s="57" t="s">
        <v>22</v>
      </c>
      <c r="B28" s="57"/>
      <c r="C28" s="57"/>
      <c r="D28" s="57"/>
      <c r="E28" s="57"/>
      <c r="F28" s="57"/>
      <c r="G28" s="57"/>
      <c r="H28" s="26">
        <v>0.7</v>
      </c>
    </row>
    <row r="29" spans="1:8" ht="12.75" customHeight="1">
      <c r="A29" s="57" t="s">
        <v>17</v>
      </c>
      <c r="B29" s="57"/>
      <c r="C29" s="57"/>
      <c r="D29" s="57"/>
      <c r="E29" s="57"/>
      <c r="F29" s="57"/>
      <c r="G29" s="57"/>
      <c r="H29" s="26">
        <v>2.19</v>
      </c>
    </row>
    <row r="30" spans="1:8" ht="12.75" customHeight="1">
      <c r="A30" s="65" t="s">
        <v>18</v>
      </c>
      <c r="B30" s="66"/>
      <c r="C30" s="66"/>
      <c r="D30" s="66"/>
      <c r="E30" s="66"/>
      <c r="F30" s="66"/>
      <c r="G30" s="67"/>
      <c r="H30" s="27">
        <f>SUM(H27:H29)</f>
        <v>7.880000000000001</v>
      </c>
    </row>
    <row r="31" spans="1:8" ht="12.75" customHeight="1">
      <c r="A31" s="57"/>
      <c r="B31" s="57"/>
      <c r="C31" s="57"/>
      <c r="D31" s="57"/>
      <c r="E31" s="57"/>
      <c r="F31" s="57"/>
      <c r="G31" s="57"/>
      <c r="H31" s="26"/>
    </row>
    <row r="32" spans="1:8" ht="12.75" customHeight="1">
      <c r="A32" s="57" t="s">
        <v>23</v>
      </c>
      <c r="B32" s="57"/>
      <c r="C32" s="57"/>
      <c r="D32" s="57"/>
      <c r="E32" s="57"/>
      <c r="F32" s="57"/>
      <c r="G32" s="57"/>
      <c r="H32" s="26">
        <v>4.54</v>
      </c>
    </row>
    <row r="33" spans="1:8" ht="12.75" customHeight="1">
      <c r="A33" s="57" t="s">
        <v>24</v>
      </c>
      <c r="B33" s="57"/>
      <c r="C33" s="57"/>
      <c r="D33" s="57"/>
      <c r="E33" s="57"/>
      <c r="F33" s="57"/>
      <c r="G33" s="57"/>
      <c r="H33" s="26">
        <v>0</v>
      </c>
    </row>
    <row r="34" spans="1:8" ht="12.75" customHeight="1">
      <c r="A34" s="57" t="s">
        <v>25</v>
      </c>
      <c r="B34" s="57"/>
      <c r="C34" s="57"/>
      <c r="D34" s="57"/>
      <c r="E34" s="57"/>
      <c r="F34" s="57"/>
      <c r="G34" s="57"/>
      <c r="H34" s="26">
        <v>2.22</v>
      </c>
    </row>
    <row r="35" spans="1:8" ht="12.75" customHeight="1">
      <c r="A35" s="65" t="s">
        <v>19</v>
      </c>
      <c r="B35" s="66"/>
      <c r="C35" s="66"/>
      <c r="D35" s="66"/>
      <c r="E35" s="66"/>
      <c r="F35" s="66"/>
      <c r="G35" s="67"/>
      <c r="H35" s="27">
        <f>SUM(H32:H34)</f>
        <v>6.76</v>
      </c>
    </row>
    <row r="36" spans="1:8" ht="12.75" customHeight="1">
      <c r="A36" s="57"/>
      <c r="B36" s="57"/>
      <c r="C36" s="57"/>
      <c r="D36" s="57"/>
      <c r="E36" s="57"/>
      <c r="F36" s="57"/>
      <c r="G36" s="57"/>
      <c r="H36" s="26"/>
    </row>
    <row r="37" spans="1:8" ht="12.75" customHeight="1">
      <c r="A37" s="65" t="s">
        <v>28</v>
      </c>
      <c r="B37" s="66"/>
      <c r="C37" s="66"/>
      <c r="D37" s="66"/>
      <c r="E37" s="66"/>
      <c r="F37" s="66"/>
      <c r="G37" s="67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58" t="s">
        <v>58</v>
      </c>
      <c r="B39" s="59"/>
      <c r="C39" s="59"/>
      <c r="D39" s="59"/>
      <c r="E39" s="59"/>
      <c r="F39" s="59"/>
      <c r="G39" s="59"/>
      <c r="H39" s="60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44" t="s">
        <v>29</v>
      </c>
      <c r="B41" s="45"/>
      <c r="C41" s="45"/>
      <c r="D41" s="46"/>
      <c r="E41" s="46"/>
      <c r="F41" s="46"/>
      <c r="G41" s="47"/>
      <c r="H41" s="4" t="s">
        <v>95</v>
      </c>
    </row>
    <row r="42" spans="1:9" ht="47.25" customHeight="1">
      <c r="A42" s="41" t="s">
        <v>30</v>
      </c>
      <c r="B42" s="42"/>
      <c r="C42" s="42"/>
      <c r="D42" s="42"/>
      <c r="E42" s="42"/>
      <c r="F42" s="42"/>
      <c r="G42" s="43"/>
      <c r="H42" s="28">
        <f>12*B5*I42</f>
        <v>3077.364</v>
      </c>
      <c r="I42" s="35">
        <v>2.39</v>
      </c>
    </row>
    <row r="43" spans="1:9" ht="24.75" customHeight="1">
      <c r="A43" s="48" t="s">
        <v>31</v>
      </c>
      <c r="B43" s="49"/>
      <c r="C43" s="49"/>
      <c r="D43" s="49"/>
      <c r="E43" s="49"/>
      <c r="F43" s="49"/>
      <c r="G43" s="50"/>
      <c r="H43" s="28">
        <f>12*I43*B5</f>
        <v>811.188</v>
      </c>
      <c r="I43" s="35">
        <v>0.63</v>
      </c>
    </row>
    <row r="44" spans="1:9" ht="13.5" customHeight="1">
      <c r="A44" s="63" t="s">
        <v>32</v>
      </c>
      <c r="B44" s="64"/>
      <c r="C44" s="64"/>
      <c r="D44" s="64"/>
      <c r="E44" s="64"/>
      <c r="F44" s="64"/>
      <c r="G44" s="64"/>
      <c r="H44" s="28">
        <f>12*B5*I44</f>
        <v>437.784</v>
      </c>
      <c r="I44" s="35">
        <v>0.34</v>
      </c>
    </row>
    <row r="45" spans="1:9" ht="24.75" customHeight="1">
      <c r="A45" s="48" t="s">
        <v>33</v>
      </c>
      <c r="B45" s="49"/>
      <c r="C45" s="49"/>
      <c r="D45" s="49"/>
      <c r="E45" s="49"/>
      <c r="F45" s="49"/>
      <c r="G45" s="50"/>
      <c r="H45" s="28">
        <f>12*B5*I45</f>
        <v>437.784</v>
      </c>
      <c r="I45" s="35">
        <v>0.34</v>
      </c>
    </row>
    <row r="46" spans="1:9" ht="13.5" customHeight="1">
      <c r="A46" s="63" t="s">
        <v>34</v>
      </c>
      <c r="B46" s="64"/>
      <c r="C46" s="64"/>
      <c r="D46" s="64"/>
      <c r="E46" s="64"/>
      <c r="F46" s="64"/>
      <c r="G46" s="64"/>
      <c r="H46" s="28">
        <f>12*B5*I46</f>
        <v>231.76799999999997</v>
      </c>
      <c r="I46" s="35">
        <v>0.18</v>
      </c>
    </row>
    <row r="47" spans="1:9" ht="47.25" customHeight="1">
      <c r="A47" s="41" t="s">
        <v>36</v>
      </c>
      <c r="B47" s="42"/>
      <c r="C47" s="42"/>
      <c r="D47" s="42"/>
      <c r="E47" s="42"/>
      <c r="F47" s="42"/>
      <c r="G47" s="43"/>
      <c r="H47" s="28">
        <f>12*B5*I47</f>
        <v>1133.088</v>
      </c>
      <c r="I47" s="35">
        <v>0.88</v>
      </c>
    </row>
    <row r="48" spans="1:9" ht="24.75" customHeight="1">
      <c r="A48" s="48" t="s">
        <v>35</v>
      </c>
      <c r="B48" s="49"/>
      <c r="C48" s="49"/>
      <c r="D48" s="49"/>
      <c r="E48" s="49"/>
      <c r="F48" s="49"/>
      <c r="G48" s="50"/>
      <c r="H48" s="28">
        <f>12*B5*I48</f>
        <v>296.14799999999997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6425.124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44" t="s">
        <v>37</v>
      </c>
      <c r="B51" s="45"/>
      <c r="C51" s="45"/>
      <c r="D51" s="46"/>
      <c r="E51" s="46"/>
      <c r="F51" s="46"/>
      <c r="G51" s="47"/>
      <c r="H51" s="4" t="s">
        <v>95</v>
      </c>
    </row>
    <row r="52" spans="1:9" ht="24" customHeight="1">
      <c r="A52" s="41" t="s">
        <v>70</v>
      </c>
      <c r="B52" s="42"/>
      <c r="C52" s="42"/>
      <c r="D52" s="42"/>
      <c r="E52" s="42"/>
      <c r="F52" s="42"/>
      <c r="G52" s="43"/>
      <c r="H52" s="28">
        <v>0</v>
      </c>
      <c r="I52" s="35">
        <v>0.7</v>
      </c>
    </row>
    <row r="53" spans="1:8" ht="24.75" customHeight="1">
      <c r="A53" s="48" t="s">
        <v>52</v>
      </c>
      <c r="B53" s="49"/>
      <c r="C53" s="49"/>
      <c r="D53" s="49"/>
      <c r="E53" s="49"/>
      <c r="F53" s="49"/>
      <c r="G53" s="50"/>
      <c r="H53" s="28">
        <v>0</v>
      </c>
    </row>
    <row r="54" spans="1:8" ht="24.75" customHeight="1">
      <c r="A54" s="48" t="s">
        <v>53</v>
      </c>
      <c r="B54" s="49"/>
      <c r="C54" s="49"/>
      <c r="D54" s="49"/>
      <c r="E54" s="49"/>
      <c r="F54" s="49"/>
      <c r="G54" s="50"/>
      <c r="H54" s="28">
        <v>0</v>
      </c>
    </row>
    <row r="55" spans="1:8" ht="36" customHeight="1">
      <c r="A55" s="48" t="s">
        <v>54</v>
      </c>
      <c r="B55" s="49"/>
      <c r="C55" s="49"/>
      <c r="D55" s="49"/>
      <c r="E55" s="49"/>
      <c r="F55" s="49"/>
      <c r="G55" s="50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44" t="s">
        <v>45</v>
      </c>
      <c r="B58" s="45"/>
      <c r="C58" s="45"/>
      <c r="D58" s="46"/>
      <c r="E58" s="46"/>
      <c r="F58" s="46"/>
      <c r="G58" s="47"/>
      <c r="H58" s="4" t="s">
        <v>95</v>
      </c>
    </row>
    <row r="59" spans="1:9" ht="12.75" customHeight="1">
      <c r="A59" s="41" t="s">
        <v>44</v>
      </c>
      <c r="B59" s="42"/>
      <c r="C59" s="42"/>
      <c r="D59" s="42"/>
      <c r="E59" s="42"/>
      <c r="F59" s="42"/>
      <c r="G59" s="43"/>
      <c r="H59" s="28">
        <f>12*B5*I59</f>
        <v>2819.8439999999996</v>
      </c>
      <c r="I59" s="35">
        <v>2.19</v>
      </c>
    </row>
    <row r="60" spans="1:8" ht="24" customHeight="1">
      <c r="A60" s="41" t="s">
        <v>49</v>
      </c>
      <c r="B60" s="42"/>
      <c r="C60" s="42"/>
      <c r="D60" s="42"/>
      <c r="E60" s="42"/>
      <c r="F60" s="42"/>
      <c r="G60" s="43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2819.8439999999996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58" t="s">
        <v>59</v>
      </c>
      <c r="B63" s="59"/>
      <c r="C63" s="59"/>
      <c r="D63" s="59"/>
      <c r="E63" s="59"/>
      <c r="F63" s="59"/>
      <c r="G63" s="59"/>
      <c r="H63" s="60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44" t="s">
        <v>43</v>
      </c>
      <c r="B65" s="45"/>
      <c r="C65" s="45"/>
      <c r="D65" s="46"/>
      <c r="E65" s="46"/>
      <c r="F65" s="46"/>
      <c r="G65" s="47"/>
      <c r="H65" s="4" t="s">
        <v>95</v>
      </c>
    </row>
    <row r="66" spans="1:9" ht="36.75" customHeight="1">
      <c r="A66" s="41" t="s">
        <v>38</v>
      </c>
      <c r="B66" s="42"/>
      <c r="C66" s="42"/>
      <c r="D66" s="42"/>
      <c r="E66" s="42"/>
      <c r="F66" s="42"/>
      <c r="G66" s="43"/>
      <c r="H66" s="28">
        <f>12*B5*I66</f>
        <v>1364.856</v>
      </c>
      <c r="I66" s="35">
        <v>1.06</v>
      </c>
    </row>
    <row r="67" spans="1:9" ht="24.75" customHeight="1">
      <c r="A67" s="48" t="s">
        <v>39</v>
      </c>
      <c r="B67" s="49"/>
      <c r="C67" s="49"/>
      <c r="D67" s="49"/>
      <c r="E67" s="49"/>
      <c r="F67" s="49"/>
      <c r="G67" s="50"/>
      <c r="H67" s="28">
        <f>12*B5*I67</f>
        <v>1158.84</v>
      </c>
      <c r="I67" s="35">
        <v>0.9</v>
      </c>
    </row>
    <row r="68" spans="1:9" ht="36.75" customHeight="1">
      <c r="A68" s="41" t="s">
        <v>48</v>
      </c>
      <c r="B68" s="42"/>
      <c r="C68" s="42"/>
      <c r="D68" s="42"/>
      <c r="E68" s="42"/>
      <c r="F68" s="42"/>
      <c r="G68" s="43"/>
      <c r="H68" s="28">
        <f>12*B5*I68</f>
        <v>1622.376</v>
      </c>
      <c r="I68" s="35">
        <v>1.26</v>
      </c>
    </row>
    <row r="69" spans="1:9" ht="24.75" customHeight="1">
      <c r="A69" s="48" t="s">
        <v>40</v>
      </c>
      <c r="B69" s="49"/>
      <c r="C69" s="49"/>
      <c r="D69" s="49"/>
      <c r="E69" s="49"/>
      <c r="F69" s="49"/>
      <c r="G69" s="50"/>
      <c r="H69" s="28">
        <f>12*B5*I69</f>
        <v>309.02399999999994</v>
      </c>
      <c r="I69" s="35">
        <v>0.24</v>
      </c>
    </row>
    <row r="70" spans="1:9" ht="25.5" customHeight="1">
      <c r="A70" s="41" t="s">
        <v>41</v>
      </c>
      <c r="B70" s="42"/>
      <c r="C70" s="42"/>
      <c r="D70" s="42"/>
      <c r="E70" s="42"/>
      <c r="F70" s="42"/>
      <c r="G70" s="43"/>
      <c r="H70" s="28">
        <f>12*B5*I70</f>
        <v>566.544</v>
      </c>
      <c r="I70" s="35">
        <v>0.44</v>
      </c>
    </row>
    <row r="71" spans="1:9" ht="24.75" customHeight="1">
      <c r="A71" s="48" t="s">
        <v>42</v>
      </c>
      <c r="B71" s="49"/>
      <c r="C71" s="49"/>
      <c r="D71" s="49"/>
      <c r="E71" s="49"/>
      <c r="F71" s="49"/>
      <c r="G71" s="50"/>
      <c r="H71" s="28">
        <f>12*B5*I71</f>
        <v>193.14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5214.780000000001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44" t="s">
        <v>46</v>
      </c>
      <c r="B74" s="45"/>
      <c r="C74" s="45"/>
      <c r="D74" s="46"/>
      <c r="E74" s="46"/>
      <c r="F74" s="46"/>
      <c r="G74" s="47"/>
      <c r="H74" s="4" t="s">
        <v>95</v>
      </c>
    </row>
    <row r="75" spans="1:8" ht="24.75" customHeight="1">
      <c r="A75" s="41" t="s">
        <v>82</v>
      </c>
      <c r="B75" s="42"/>
      <c r="C75" s="42"/>
      <c r="D75" s="42"/>
      <c r="E75" s="42"/>
      <c r="F75" s="42"/>
      <c r="G75" s="43"/>
      <c r="H75" s="28">
        <v>0</v>
      </c>
    </row>
    <row r="76" spans="1:8" ht="34.5" customHeight="1">
      <c r="A76" s="48" t="s">
        <v>51</v>
      </c>
      <c r="B76" s="49"/>
      <c r="C76" s="49"/>
      <c r="D76" s="49"/>
      <c r="E76" s="49"/>
      <c r="F76" s="49"/>
      <c r="G76" s="50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44" t="s">
        <v>47</v>
      </c>
      <c r="B79" s="45"/>
      <c r="C79" s="45"/>
      <c r="D79" s="46"/>
      <c r="E79" s="46"/>
      <c r="F79" s="46"/>
      <c r="G79" s="47"/>
      <c r="H79" s="4" t="s">
        <v>95</v>
      </c>
    </row>
    <row r="80" spans="1:8" ht="29.25" customHeight="1">
      <c r="A80" s="41" t="s">
        <v>83</v>
      </c>
      <c r="B80" s="42"/>
      <c r="C80" s="42"/>
      <c r="D80" s="42"/>
      <c r="E80" s="42"/>
      <c r="F80" s="42"/>
      <c r="G80" s="43"/>
      <c r="H80" s="28">
        <v>0</v>
      </c>
    </row>
    <row r="81" spans="1:8" ht="27" customHeight="1">
      <c r="A81" s="41" t="s">
        <v>84</v>
      </c>
      <c r="B81" s="42"/>
      <c r="C81" s="42"/>
      <c r="D81" s="42"/>
      <c r="E81" s="42"/>
      <c r="F81" s="42"/>
      <c r="G81" s="43"/>
      <c r="H81" s="28">
        <v>0</v>
      </c>
    </row>
    <row r="82" spans="1:8" ht="27.75" customHeight="1">
      <c r="A82" s="54" t="s">
        <v>85</v>
      </c>
      <c r="B82" s="55"/>
      <c r="C82" s="55"/>
      <c r="D82" s="55"/>
      <c r="E82" s="55"/>
      <c r="F82" s="55"/>
      <c r="G82" s="56"/>
      <c r="H82" s="28">
        <v>0</v>
      </c>
    </row>
    <row r="83" spans="1:8" ht="24.75" customHeight="1">
      <c r="A83" s="48" t="s">
        <v>50</v>
      </c>
      <c r="B83" s="49"/>
      <c r="C83" s="49"/>
      <c r="D83" s="49"/>
      <c r="E83" s="49"/>
      <c r="F83" s="49"/>
      <c r="G83" s="50"/>
      <c r="H83" s="28">
        <v>0</v>
      </c>
    </row>
    <row r="84" spans="1:8" ht="24.75" customHeight="1">
      <c r="A84" s="51" t="s">
        <v>96</v>
      </c>
      <c r="B84" s="52"/>
      <c r="C84" s="52"/>
      <c r="D84" s="52"/>
      <c r="E84" s="52"/>
      <c r="F84" s="52"/>
      <c r="G84" s="53"/>
      <c r="H84" s="39">
        <v>0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0</v>
      </c>
    </row>
    <row r="86" ht="12.75">
      <c r="H86" s="33"/>
    </row>
    <row r="88" ht="12.75">
      <c r="A88" t="s">
        <v>62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0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61" t="s">
        <v>66</v>
      </c>
      <c r="B1" s="61"/>
      <c r="C1" s="61"/>
      <c r="D1" s="61"/>
      <c r="E1" s="61"/>
      <c r="F1" s="61"/>
      <c r="G1" s="61"/>
      <c r="H1" s="61"/>
      <c r="I1" s="31"/>
    </row>
    <row r="2" spans="1:9" ht="12.75" customHeight="1">
      <c r="A2" s="62" t="s">
        <v>75</v>
      </c>
      <c r="B2" s="62"/>
      <c r="C2" s="62"/>
      <c r="D2" s="62"/>
      <c r="E2" s="62"/>
      <c r="F2" s="62"/>
      <c r="G2" s="62"/>
      <c r="H2" s="62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71</v>
      </c>
      <c r="C4" s="3"/>
      <c r="D4" s="12"/>
      <c r="E4" s="12" t="s">
        <v>11</v>
      </c>
      <c r="F4" s="13"/>
      <c r="G4" s="14"/>
      <c r="H4" s="30" t="s">
        <v>63</v>
      </c>
      <c r="I4" s="34"/>
    </row>
    <row r="5" spans="1:9" s="15" customFormat="1" ht="11.25">
      <c r="A5" s="12" t="s">
        <v>7</v>
      </c>
      <c r="B5" s="30" t="s">
        <v>72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73</v>
      </c>
      <c r="C6" s="13"/>
      <c r="D6" s="12"/>
      <c r="E6" s="12" t="s">
        <v>12</v>
      </c>
      <c r="F6" s="13"/>
      <c r="G6" s="14"/>
      <c r="H6" s="30" t="s">
        <v>64</v>
      </c>
      <c r="I6" s="34"/>
    </row>
    <row r="7" spans="1:9" s="15" customFormat="1" ht="11.25">
      <c r="A7" s="12" t="s">
        <v>9</v>
      </c>
      <c r="B7" s="30" t="s">
        <v>74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76</v>
      </c>
      <c r="B15" s="20">
        <f>14030.56+2820</f>
        <v>16850.559999999998</v>
      </c>
      <c r="C15" s="20">
        <f>0</f>
        <v>0</v>
      </c>
      <c r="D15" s="20">
        <f>SUM(B15:C15)</f>
        <v>16850.559999999998</v>
      </c>
      <c r="E15" s="1"/>
      <c r="F15" s="1"/>
      <c r="G15" s="1"/>
      <c r="H15" s="1"/>
    </row>
    <row r="16" spans="1:8" ht="12.75">
      <c r="A16" s="5" t="s">
        <v>77</v>
      </c>
      <c r="B16" s="20">
        <f>8119.81+2911.41</f>
        <v>11031.220000000001</v>
      </c>
      <c r="C16" s="20">
        <f>978.42+221.79</f>
        <v>1200.21</v>
      </c>
      <c r="D16" s="20">
        <f>SUM(B16:C16)</f>
        <v>12231.43</v>
      </c>
      <c r="E16" s="1"/>
      <c r="F16" s="1"/>
      <c r="G16" s="1"/>
      <c r="H16" s="1"/>
    </row>
    <row r="17" spans="1:8" ht="12.75">
      <c r="A17" s="5" t="s">
        <v>78</v>
      </c>
      <c r="B17" s="20">
        <f>H49+H56+H61</f>
        <v>9244.967999999999</v>
      </c>
      <c r="C17" s="20">
        <f>H72+H77+H85</f>
        <v>5449.9400000000005</v>
      </c>
      <c r="D17" s="20">
        <f>SUM(B17:C17)</f>
        <v>14694.908</v>
      </c>
      <c r="E17" s="1"/>
      <c r="F17" s="1"/>
      <c r="G17" s="1"/>
      <c r="H17" s="1"/>
    </row>
    <row r="18" spans="1:8" ht="12.75">
      <c r="A18" s="5" t="s">
        <v>79</v>
      </c>
      <c r="B18" s="38">
        <f>B15-B17</f>
        <v>7605.591999999999</v>
      </c>
      <c r="C18" s="38">
        <f>C15-C17</f>
        <v>-5449.9400000000005</v>
      </c>
      <c r="D18" s="38">
        <f>SUM(B18:C18)</f>
        <v>2155.651999999998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2155.651999999998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-31159.07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-29003.418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8" t="s">
        <v>60</v>
      </c>
      <c r="B26" s="69"/>
      <c r="C26" s="69"/>
      <c r="D26" s="69"/>
      <c r="E26" s="69"/>
      <c r="F26" s="69"/>
      <c r="G26" s="69"/>
      <c r="H26" s="25" t="s">
        <v>20</v>
      </c>
    </row>
    <row r="27" spans="1:8" ht="12.75" customHeight="1">
      <c r="A27" s="57" t="s">
        <v>21</v>
      </c>
      <c r="B27" s="57"/>
      <c r="C27" s="57"/>
      <c r="D27" s="57"/>
      <c r="E27" s="57"/>
      <c r="F27" s="57"/>
      <c r="G27" s="57"/>
      <c r="H27" s="26">
        <v>4.99</v>
      </c>
    </row>
    <row r="28" spans="1:8" ht="12.75" customHeight="1">
      <c r="A28" s="57" t="s">
        <v>22</v>
      </c>
      <c r="B28" s="57"/>
      <c r="C28" s="57"/>
      <c r="D28" s="57"/>
      <c r="E28" s="57"/>
      <c r="F28" s="57"/>
      <c r="G28" s="57"/>
      <c r="H28" s="26">
        <v>0.7</v>
      </c>
    </row>
    <row r="29" spans="1:8" ht="12.75" customHeight="1">
      <c r="A29" s="57" t="s">
        <v>17</v>
      </c>
      <c r="B29" s="57"/>
      <c r="C29" s="57"/>
      <c r="D29" s="57"/>
      <c r="E29" s="57"/>
      <c r="F29" s="57"/>
      <c r="G29" s="57"/>
      <c r="H29" s="26">
        <v>2.19</v>
      </c>
    </row>
    <row r="30" spans="1:8" ht="12.75" customHeight="1">
      <c r="A30" s="65" t="s">
        <v>18</v>
      </c>
      <c r="B30" s="66"/>
      <c r="C30" s="66"/>
      <c r="D30" s="66"/>
      <c r="E30" s="66"/>
      <c r="F30" s="66"/>
      <c r="G30" s="67"/>
      <c r="H30" s="27">
        <f>SUM(H27:H29)</f>
        <v>7.880000000000001</v>
      </c>
    </row>
    <row r="31" spans="1:8" ht="12.75" customHeight="1">
      <c r="A31" s="57"/>
      <c r="B31" s="57"/>
      <c r="C31" s="57"/>
      <c r="D31" s="57"/>
      <c r="E31" s="57"/>
      <c r="F31" s="57"/>
      <c r="G31" s="57"/>
      <c r="H31" s="26"/>
    </row>
    <row r="32" spans="1:8" ht="12.75" customHeight="1">
      <c r="A32" s="57" t="s">
        <v>23</v>
      </c>
      <c r="B32" s="57"/>
      <c r="C32" s="57"/>
      <c r="D32" s="57"/>
      <c r="E32" s="57"/>
      <c r="F32" s="57"/>
      <c r="G32" s="57"/>
      <c r="H32" s="26">
        <v>4.54</v>
      </c>
    </row>
    <row r="33" spans="1:8" ht="12.75" customHeight="1">
      <c r="A33" s="57" t="s">
        <v>24</v>
      </c>
      <c r="B33" s="57"/>
      <c r="C33" s="57"/>
      <c r="D33" s="57"/>
      <c r="E33" s="57"/>
      <c r="F33" s="57"/>
      <c r="G33" s="57"/>
      <c r="H33" s="26">
        <v>0</v>
      </c>
    </row>
    <row r="34" spans="1:8" ht="12.75" customHeight="1">
      <c r="A34" s="57" t="s">
        <v>25</v>
      </c>
      <c r="B34" s="57"/>
      <c r="C34" s="57"/>
      <c r="D34" s="57"/>
      <c r="E34" s="57"/>
      <c r="F34" s="57"/>
      <c r="G34" s="57"/>
      <c r="H34" s="26">
        <v>2.22</v>
      </c>
    </row>
    <row r="35" spans="1:8" ht="12.75" customHeight="1">
      <c r="A35" s="65" t="s">
        <v>19</v>
      </c>
      <c r="B35" s="66"/>
      <c r="C35" s="66"/>
      <c r="D35" s="66"/>
      <c r="E35" s="66"/>
      <c r="F35" s="66"/>
      <c r="G35" s="67"/>
      <c r="H35" s="27">
        <f>SUM(H32:H34)</f>
        <v>6.76</v>
      </c>
    </row>
    <row r="36" spans="1:8" ht="12.75" customHeight="1">
      <c r="A36" s="57"/>
      <c r="B36" s="57"/>
      <c r="C36" s="57"/>
      <c r="D36" s="57"/>
      <c r="E36" s="57"/>
      <c r="F36" s="57"/>
      <c r="G36" s="57"/>
      <c r="H36" s="26"/>
    </row>
    <row r="37" spans="1:8" ht="12.75" customHeight="1">
      <c r="A37" s="65" t="s">
        <v>28</v>
      </c>
      <c r="B37" s="66"/>
      <c r="C37" s="66"/>
      <c r="D37" s="66"/>
      <c r="E37" s="66"/>
      <c r="F37" s="66"/>
      <c r="G37" s="67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58" t="s">
        <v>58</v>
      </c>
      <c r="B39" s="59"/>
      <c r="C39" s="59"/>
      <c r="D39" s="59"/>
      <c r="E39" s="59"/>
      <c r="F39" s="59"/>
      <c r="G39" s="59"/>
      <c r="H39" s="60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44" t="s">
        <v>29</v>
      </c>
      <c r="B41" s="45"/>
      <c r="C41" s="45"/>
      <c r="D41" s="46"/>
      <c r="E41" s="46"/>
      <c r="F41" s="46"/>
      <c r="G41" s="47"/>
      <c r="H41" s="4" t="s">
        <v>80</v>
      </c>
    </row>
    <row r="42" spans="1:9" ht="47.25" customHeight="1">
      <c r="A42" s="41" t="s">
        <v>30</v>
      </c>
      <c r="B42" s="42"/>
      <c r="C42" s="42"/>
      <c r="D42" s="42"/>
      <c r="E42" s="42"/>
      <c r="F42" s="42"/>
      <c r="G42" s="43"/>
      <c r="H42" s="28">
        <f>12*B5*I42</f>
        <v>3077.364</v>
      </c>
      <c r="I42" s="35">
        <v>2.39</v>
      </c>
    </row>
    <row r="43" spans="1:9" ht="24.75" customHeight="1">
      <c r="A43" s="48" t="s">
        <v>31</v>
      </c>
      <c r="B43" s="49"/>
      <c r="C43" s="49"/>
      <c r="D43" s="49"/>
      <c r="E43" s="49"/>
      <c r="F43" s="49"/>
      <c r="G43" s="50"/>
      <c r="H43" s="28">
        <f>12*I43*B5</f>
        <v>811.188</v>
      </c>
      <c r="I43" s="35">
        <v>0.63</v>
      </c>
    </row>
    <row r="44" spans="1:9" ht="13.5" customHeight="1">
      <c r="A44" s="63" t="s">
        <v>32</v>
      </c>
      <c r="B44" s="64"/>
      <c r="C44" s="64"/>
      <c r="D44" s="64"/>
      <c r="E44" s="64"/>
      <c r="F44" s="64"/>
      <c r="G44" s="64"/>
      <c r="H44" s="28">
        <f>12*B5*I44</f>
        <v>437.784</v>
      </c>
      <c r="I44" s="35">
        <v>0.34</v>
      </c>
    </row>
    <row r="45" spans="1:9" ht="24.75" customHeight="1">
      <c r="A45" s="48" t="s">
        <v>33</v>
      </c>
      <c r="B45" s="49"/>
      <c r="C45" s="49"/>
      <c r="D45" s="49"/>
      <c r="E45" s="49"/>
      <c r="F45" s="49"/>
      <c r="G45" s="50"/>
      <c r="H45" s="28">
        <f>12*B5*I45</f>
        <v>437.784</v>
      </c>
      <c r="I45" s="35">
        <v>0.34</v>
      </c>
    </row>
    <row r="46" spans="1:9" ht="13.5" customHeight="1">
      <c r="A46" s="63" t="s">
        <v>34</v>
      </c>
      <c r="B46" s="64"/>
      <c r="C46" s="64"/>
      <c r="D46" s="64"/>
      <c r="E46" s="64"/>
      <c r="F46" s="64"/>
      <c r="G46" s="64"/>
      <c r="H46" s="28">
        <f>12*B5*I46</f>
        <v>231.76799999999997</v>
      </c>
      <c r="I46" s="35">
        <v>0.18</v>
      </c>
    </row>
    <row r="47" spans="1:9" ht="47.25" customHeight="1">
      <c r="A47" s="41" t="s">
        <v>36</v>
      </c>
      <c r="B47" s="42"/>
      <c r="C47" s="42"/>
      <c r="D47" s="42"/>
      <c r="E47" s="42"/>
      <c r="F47" s="42"/>
      <c r="G47" s="43"/>
      <c r="H47" s="28">
        <f>12*B5*I47</f>
        <v>1133.088</v>
      </c>
      <c r="I47" s="35">
        <v>0.88</v>
      </c>
    </row>
    <row r="48" spans="1:9" ht="24.75" customHeight="1">
      <c r="A48" s="48" t="s">
        <v>35</v>
      </c>
      <c r="B48" s="49"/>
      <c r="C48" s="49"/>
      <c r="D48" s="49"/>
      <c r="E48" s="49"/>
      <c r="F48" s="49"/>
      <c r="G48" s="50"/>
      <c r="H48" s="28">
        <f>12*B5*I48</f>
        <v>296.14799999999997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6425.124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44" t="s">
        <v>37</v>
      </c>
      <c r="B51" s="45"/>
      <c r="C51" s="45"/>
      <c r="D51" s="46"/>
      <c r="E51" s="46"/>
      <c r="F51" s="46"/>
      <c r="G51" s="47"/>
      <c r="H51" s="4" t="s">
        <v>80</v>
      </c>
    </row>
    <row r="52" spans="1:9" ht="24" customHeight="1">
      <c r="A52" s="41" t="s">
        <v>70</v>
      </c>
      <c r="B52" s="42"/>
      <c r="C52" s="42"/>
      <c r="D52" s="42"/>
      <c r="E52" s="42"/>
      <c r="F52" s="42"/>
      <c r="G52" s="43"/>
      <c r="H52" s="28">
        <v>0</v>
      </c>
      <c r="I52" s="35">
        <v>0.7</v>
      </c>
    </row>
    <row r="53" spans="1:8" ht="24.75" customHeight="1">
      <c r="A53" s="48" t="s">
        <v>52</v>
      </c>
      <c r="B53" s="49"/>
      <c r="C53" s="49"/>
      <c r="D53" s="49"/>
      <c r="E53" s="49"/>
      <c r="F53" s="49"/>
      <c r="G53" s="50"/>
      <c r="H53" s="28">
        <v>0</v>
      </c>
    </row>
    <row r="54" spans="1:8" ht="24.75" customHeight="1">
      <c r="A54" s="48" t="s">
        <v>53</v>
      </c>
      <c r="B54" s="49"/>
      <c r="C54" s="49"/>
      <c r="D54" s="49"/>
      <c r="E54" s="49"/>
      <c r="F54" s="49"/>
      <c r="G54" s="50"/>
      <c r="H54" s="28">
        <v>0</v>
      </c>
    </row>
    <row r="55" spans="1:8" ht="36" customHeight="1">
      <c r="A55" s="48" t="s">
        <v>54</v>
      </c>
      <c r="B55" s="49"/>
      <c r="C55" s="49"/>
      <c r="D55" s="49"/>
      <c r="E55" s="49"/>
      <c r="F55" s="49"/>
      <c r="G55" s="50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44" t="s">
        <v>45</v>
      </c>
      <c r="B58" s="45"/>
      <c r="C58" s="45"/>
      <c r="D58" s="46"/>
      <c r="E58" s="46"/>
      <c r="F58" s="46"/>
      <c r="G58" s="47"/>
      <c r="H58" s="4" t="s">
        <v>80</v>
      </c>
    </row>
    <row r="59" spans="1:9" ht="12.75" customHeight="1">
      <c r="A59" s="41" t="s">
        <v>44</v>
      </c>
      <c r="B59" s="42"/>
      <c r="C59" s="42"/>
      <c r="D59" s="42"/>
      <c r="E59" s="42"/>
      <c r="F59" s="42"/>
      <c r="G59" s="43"/>
      <c r="H59" s="28">
        <f>12*B5*I59</f>
        <v>2819.8439999999996</v>
      </c>
      <c r="I59" s="35">
        <v>2.19</v>
      </c>
    </row>
    <row r="60" spans="1:8" ht="24" customHeight="1">
      <c r="A60" s="41" t="s">
        <v>49</v>
      </c>
      <c r="B60" s="42"/>
      <c r="C60" s="42"/>
      <c r="D60" s="42"/>
      <c r="E60" s="42"/>
      <c r="F60" s="42"/>
      <c r="G60" s="43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2819.8439999999996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58" t="s">
        <v>59</v>
      </c>
      <c r="B63" s="59"/>
      <c r="C63" s="59"/>
      <c r="D63" s="59"/>
      <c r="E63" s="59"/>
      <c r="F63" s="59"/>
      <c r="G63" s="59"/>
      <c r="H63" s="60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44" t="s">
        <v>43</v>
      </c>
      <c r="B65" s="45"/>
      <c r="C65" s="45"/>
      <c r="D65" s="46"/>
      <c r="E65" s="46"/>
      <c r="F65" s="46"/>
      <c r="G65" s="47"/>
      <c r="H65" s="4" t="s">
        <v>61</v>
      </c>
    </row>
    <row r="66" spans="1:9" ht="36.75" customHeight="1">
      <c r="A66" s="41" t="s">
        <v>38</v>
      </c>
      <c r="B66" s="42"/>
      <c r="C66" s="42"/>
      <c r="D66" s="42"/>
      <c r="E66" s="42"/>
      <c r="F66" s="42"/>
      <c r="G66" s="43"/>
      <c r="H66" s="28">
        <f>12*B5*I66</f>
        <v>1364.856</v>
      </c>
      <c r="I66" s="35">
        <v>1.06</v>
      </c>
    </row>
    <row r="67" spans="1:9" ht="24.75" customHeight="1">
      <c r="A67" s="48" t="s">
        <v>39</v>
      </c>
      <c r="B67" s="49"/>
      <c r="C67" s="49"/>
      <c r="D67" s="49"/>
      <c r="E67" s="49"/>
      <c r="F67" s="49"/>
      <c r="G67" s="50"/>
      <c r="H67" s="28">
        <f>12*B5*I67</f>
        <v>965.6999999999999</v>
      </c>
      <c r="I67" s="35">
        <v>0.75</v>
      </c>
    </row>
    <row r="68" spans="1:9" ht="36.75" customHeight="1">
      <c r="A68" s="41" t="s">
        <v>48</v>
      </c>
      <c r="B68" s="42"/>
      <c r="C68" s="42"/>
      <c r="D68" s="42"/>
      <c r="E68" s="42"/>
      <c r="F68" s="42"/>
      <c r="G68" s="43"/>
      <c r="H68" s="28">
        <f>12*B5*I68</f>
        <v>1622.376</v>
      </c>
      <c r="I68" s="35">
        <v>1.26</v>
      </c>
    </row>
    <row r="69" spans="1:9" ht="24.75" customHeight="1">
      <c r="A69" s="48" t="s">
        <v>40</v>
      </c>
      <c r="B69" s="49"/>
      <c r="C69" s="49"/>
      <c r="D69" s="49"/>
      <c r="E69" s="49"/>
      <c r="F69" s="49"/>
      <c r="G69" s="50"/>
      <c r="H69" s="28">
        <f>12*B5*I69</f>
        <v>309.02399999999994</v>
      </c>
      <c r="I69" s="35">
        <v>0.24</v>
      </c>
    </row>
    <row r="70" spans="1:9" ht="25.5" customHeight="1">
      <c r="A70" s="41" t="s">
        <v>41</v>
      </c>
      <c r="B70" s="42"/>
      <c r="C70" s="42"/>
      <c r="D70" s="42"/>
      <c r="E70" s="42"/>
      <c r="F70" s="42"/>
      <c r="G70" s="43"/>
      <c r="H70" s="28">
        <f>12*B5*I70</f>
        <v>566.544</v>
      </c>
      <c r="I70" s="35">
        <v>0.44</v>
      </c>
    </row>
    <row r="71" spans="1:9" ht="24.75" customHeight="1">
      <c r="A71" s="48" t="s">
        <v>42</v>
      </c>
      <c r="B71" s="49"/>
      <c r="C71" s="49"/>
      <c r="D71" s="49"/>
      <c r="E71" s="49"/>
      <c r="F71" s="49"/>
      <c r="G71" s="50"/>
      <c r="H71" s="28">
        <f>12*B5*I71</f>
        <v>193.14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5021.64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44" t="s">
        <v>46</v>
      </c>
      <c r="B74" s="45"/>
      <c r="C74" s="45"/>
      <c r="D74" s="46"/>
      <c r="E74" s="46"/>
      <c r="F74" s="46"/>
      <c r="G74" s="47"/>
      <c r="H74" s="4" t="s">
        <v>80</v>
      </c>
    </row>
    <row r="75" spans="1:8" ht="24.75" customHeight="1">
      <c r="A75" s="41" t="s">
        <v>68</v>
      </c>
      <c r="B75" s="42"/>
      <c r="C75" s="42"/>
      <c r="D75" s="42"/>
      <c r="E75" s="42"/>
      <c r="F75" s="42"/>
      <c r="G75" s="43"/>
      <c r="H75" s="28">
        <v>0</v>
      </c>
    </row>
    <row r="76" spans="1:8" ht="34.5" customHeight="1">
      <c r="A76" s="48" t="s">
        <v>51</v>
      </c>
      <c r="B76" s="49"/>
      <c r="C76" s="49"/>
      <c r="D76" s="49"/>
      <c r="E76" s="49"/>
      <c r="F76" s="49"/>
      <c r="G76" s="50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44" t="s">
        <v>47</v>
      </c>
      <c r="B79" s="45"/>
      <c r="C79" s="45"/>
      <c r="D79" s="46"/>
      <c r="E79" s="46"/>
      <c r="F79" s="46"/>
      <c r="G79" s="47"/>
      <c r="H79" s="4" t="s">
        <v>80</v>
      </c>
    </row>
    <row r="80" spans="1:8" ht="29.25" customHeight="1">
      <c r="A80" s="41" t="s">
        <v>69</v>
      </c>
      <c r="B80" s="42"/>
      <c r="C80" s="42"/>
      <c r="D80" s="42"/>
      <c r="E80" s="42"/>
      <c r="F80" s="42"/>
      <c r="G80" s="43"/>
      <c r="H80" s="28">
        <v>0</v>
      </c>
    </row>
    <row r="81" spans="1:8" ht="27" customHeight="1">
      <c r="A81" s="41" t="s">
        <v>65</v>
      </c>
      <c r="B81" s="42"/>
      <c r="C81" s="42"/>
      <c r="D81" s="42"/>
      <c r="E81" s="42"/>
      <c r="F81" s="42"/>
      <c r="G81" s="43"/>
      <c r="H81" s="28">
        <v>0</v>
      </c>
    </row>
    <row r="82" spans="1:8" ht="27.75" customHeight="1">
      <c r="A82" s="54" t="s">
        <v>67</v>
      </c>
      <c r="B82" s="55"/>
      <c r="C82" s="55"/>
      <c r="D82" s="55"/>
      <c r="E82" s="55"/>
      <c r="F82" s="55"/>
      <c r="G82" s="56"/>
      <c r="H82" s="28">
        <v>0</v>
      </c>
    </row>
    <row r="83" spans="1:8" ht="24.75" customHeight="1">
      <c r="A83" s="48" t="s">
        <v>50</v>
      </c>
      <c r="B83" s="49"/>
      <c r="C83" s="49"/>
      <c r="D83" s="49"/>
      <c r="E83" s="49"/>
      <c r="F83" s="49"/>
      <c r="G83" s="50"/>
      <c r="H83" s="28">
        <v>0</v>
      </c>
    </row>
    <row r="84" spans="1:8" ht="36" customHeight="1">
      <c r="A84" s="51" t="s">
        <v>81</v>
      </c>
      <c r="B84" s="52"/>
      <c r="C84" s="52"/>
      <c r="D84" s="52"/>
      <c r="E84" s="52"/>
      <c r="F84" s="52"/>
      <c r="G84" s="53"/>
      <c r="H84" s="39">
        <v>428.3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428.3</v>
      </c>
    </row>
    <row r="86" ht="12.75">
      <c r="H86" s="33"/>
    </row>
    <row r="88" ht="12.75">
      <c r="A88" t="s">
        <v>62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2011-12-12T13:03:10Z</cp:lastPrinted>
  <dcterms:created xsi:type="dcterms:W3CDTF">2008-05-04T04:13:06Z</dcterms:created>
  <dcterms:modified xsi:type="dcterms:W3CDTF">2015-04-02T05:48:59Z</dcterms:modified>
  <cp:category/>
  <cp:version/>
  <cp:contentType/>
  <cp:contentStatus/>
</cp:coreProperties>
</file>