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<sst xmlns="http://schemas.openxmlformats.org/spreadsheetml/2006/main" count="59" uniqueCount="52">
  <si>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</si>
  <si>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</si>
  <si>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</si>
  <si>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</si>
  <si>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</si>
  <si>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</si>
  <si>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</si>
  <si>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</si>
  <si>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</si>
  <si>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</si>
  <si>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</si>
  <si>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</si>
  <si>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</si>
  <si>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</si>
  <si>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</si>
  <si>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</si>
  <si>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</si>
  <si>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</si>
  <si>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</si>
  <si>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</si>
  <si>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</si>
  <si>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</si>
  <si>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Гоголя ул. 61 </t>
  </si>
  <si>
    <t>о расходах на содержание и ремонт общего имущества в многоквартирном доме за   2011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</si>
  <si>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</si>
  <si>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</si>
  <si>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</si>
  <si>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</si>
  <si>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</si>
  <si>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 оплата услуг по приему платежей сторонними кассами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</si>
  <si>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</si>
  <si>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</si>
  <si>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</si>
  <si>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</si>
  <si>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Уборка территории</t>
  </si>
  <si>
    <t>Уборка придомовой территории силами дворника</t>
  </si>
  <si>
    <t>Уборка подъездов</t>
  </si>
  <si>
    <t>Подметание лестничных площадок и маршей с увлажнением и мытье с периодической сменой воды или моющего средства.</t>
  </si>
  <si>
    <t>Обработка подвала</t>
  </si>
  <si>
    <t>кв.м</t>
  </si>
  <si>
    <t xml:space="preserve">(21.11.2011) дератизация подвального помещения </t>
  </si>
  <si>
    <t>Транспортные услуги</t>
  </si>
  <si>
    <t xml:space="preserve">(05.10.2011) Электромонтажные работы при помощи автовышки. </t>
  </si>
  <si>
    <t>Текущий ремонт</t>
  </si>
  <si>
    <t>Система канализации</t>
  </si>
  <si>
    <t xml:space="preserve">(20.10.2011) Промывка  канализационных труб </t>
  </si>
  <si>
    <t>м</t>
  </si>
  <si>
    <t>Система электроснабжения</t>
  </si>
  <si>
    <t xml:space="preserve">(20.11.2011) Ремонт электрооборудования в МОП. (замена автоматов) </t>
  </si>
  <si>
    <t>Работы выполнены  ООО УК "Кировский массив"</t>
  </si>
  <si>
    <t>с 01.10.11 по 31.12.11</t>
  </si>
  <si>
    <t>3 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</si>
</sst>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">
      <selection activeCell="S26" sqref="S2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1.75" customHeight="1">
      <c r="A2" s="27" t="s">
        <v>23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75" customHeight="1">
      <c r="A3" s="1" t="s">
        <v>3</v>
      </c>
      <c r="B3" s="29" t="s">
        <v>22</v>
      </c>
      <c r="C3" s="29"/>
      <c r="D3" s="29"/>
      <c r="E3" s="29"/>
      <c r="F3" s="18" t="s">
        <v>21</v>
      </c>
      <c r="G3" s="18"/>
      <c r="H3" s="18"/>
      <c r="I3" s="32">
        <v>3354.199951171875</v>
      </c>
      <c r="J3" s="32"/>
      <c r="L3" s="31"/>
      <c r="M3" s="31"/>
      <c r="N3" s="31"/>
      <c r="O3" s="10"/>
    </row>
    <row r="4" spans="1:12" ht="11.25">
      <c r="A4" s="1" t="s">
        <v>49</v>
      </c>
      <c r="F4" s="18" t="s">
        <v>7</v>
      </c>
      <c r="G4" s="18"/>
      <c r="H4" s="18"/>
      <c r="I4" s="30">
        <v>71</v>
      </c>
      <c r="J4" s="30"/>
      <c r="L4" s="3"/>
    </row>
    <row r="5" spans="2:10" ht="11.25">
      <c r="B5" s="1" t="s">
        <v>50</v>
      </c>
      <c r="F5" s="18" t="s">
        <v>15</v>
      </c>
      <c r="G5" s="18"/>
      <c r="H5" s="18"/>
      <c r="I5" s="30">
        <v>142</v>
      </c>
      <c r="J5" s="30"/>
    </row>
    <row r="6" ht="8.25" customHeight="1"/>
    <row r="7" spans="1:13" ht="12.75" customHeight="1">
      <c r="A7" s="28"/>
      <c r="B7" s="28"/>
      <c r="C7" s="16" t="s">
        <v>1</v>
      </c>
      <c r="D7" s="16"/>
      <c r="E7" s="16" t="s">
        <v>13</v>
      </c>
      <c r="F7" s="16"/>
      <c r="G7" s="16" t="s">
        <v>12</v>
      </c>
      <c r="H7" s="16"/>
      <c r="I7" s="2"/>
      <c r="J7" s="16" t="s">
        <v>2</v>
      </c>
      <c r="K7" s="16"/>
      <c r="M7" s="3"/>
    </row>
    <row r="8" spans="1:13" ht="11.25" hidden="1">
      <c r="A8" s="15" t="s">
        <v>14</v>
      </c>
      <c r="B8" s="15"/>
      <c r="C8" s="14">
        <v>0</v>
      </c>
      <c r="D8" s="14"/>
      <c r="E8" s="14">
        <v>0</v>
      </c>
      <c r="F8" s="14"/>
      <c r="G8" s="14">
        <v>0</v>
      </c>
      <c r="H8" s="14"/>
      <c r="I8" s="7"/>
      <c r="J8" s="14">
        <f aca="true" t="shared" si="0" ref="J8:J15">C8+E8+G8</f>
        <v>0</v>
      </c>
      <c r="K8" s="14"/>
      <c r="M8" s="3"/>
    </row>
    <row r="9" spans="1:13" ht="11.25" hidden="1">
      <c r="A9" s="21" t="s">
        <v>9</v>
      </c>
      <c r="B9" s="22"/>
      <c r="C9" s="23">
        <v>0</v>
      </c>
      <c r="D9" s="24"/>
      <c r="E9" s="23">
        <v>0</v>
      </c>
      <c r="F9" s="24"/>
      <c r="G9" s="23">
        <v>0</v>
      </c>
      <c r="H9" s="24"/>
      <c r="I9" s="7"/>
      <c r="J9" s="23">
        <f t="shared" si="0"/>
        <v>0</v>
      </c>
      <c r="K9" s="24"/>
      <c r="M9" s="3"/>
    </row>
    <row r="10" spans="1:13" ht="11.25">
      <c r="A10" s="15" t="s">
        <v>5</v>
      </c>
      <c r="B10" s="15"/>
      <c r="C10" s="14">
        <f>26029*3</f>
        <v>78087</v>
      </c>
      <c r="D10" s="14"/>
      <c r="E10" s="14">
        <f>20830*3</f>
        <v>62490</v>
      </c>
      <c r="F10" s="14"/>
      <c r="G10" s="14">
        <f>4739*3</f>
        <v>14217</v>
      </c>
      <c r="H10" s="14"/>
      <c r="I10" s="7"/>
      <c r="J10" s="14">
        <f t="shared" si="0"/>
        <v>154794</v>
      </c>
      <c r="K10" s="14"/>
      <c r="M10" s="3"/>
    </row>
    <row r="11" spans="1:13" ht="11.25">
      <c r="A11" s="15" t="s">
        <v>6</v>
      </c>
      <c r="B11" s="15"/>
      <c r="C11" s="14">
        <f>25305+34025+22136</f>
        <v>81466</v>
      </c>
      <c r="D11" s="14"/>
      <c r="E11" s="14">
        <f>20170+27138+17386</f>
        <v>64694</v>
      </c>
      <c r="F11" s="14"/>
      <c r="G11" s="14">
        <f>4701+6064+3837</f>
        <v>14602</v>
      </c>
      <c r="H11" s="14"/>
      <c r="I11" s="7"/>
      <c r="J11" s="14">
        <f t="shared" si="0"/>
        <v>160762</v>
      </c>
      <c r="K11" s="14"/>
      <c r="M11" s="3"/>
    </row>
    <row r="12" spans="1:13" ht="11.25" hidden="1">
      <c r="A12" s="21" t="s">
        <v>8</v>
      </c>
      <c r="B12" s="22"/>
      <c r="C12" s="23"/>
      <c r="D12" s="24"/>
      <c r="E12" s="23"/>
      <c r="F12" s="24"/>
      <c r="G12" s="23"/>
      <c r="H12" s="24"/>
      <c r="I12" s="7"/>
      <c r="J12" s="23">
        <f t="shared" si="0"/>
        <v>0</v>
      </c>
      <c r="K12" s="24"/>
      <c r="M12" s="3"/>
    </row>
    <row r="13" spans="1:13" ht="11.25">
      <c r="A13" s="15" t="s">
        <v>10</v>
      </c>
      <c r="B13" s="15"/>
      <c r="C13" s="14">
        <v>73091</v>
      </c>
      <c r="D13" s="14"/>
      <c r="E13" s="14">
        <v>65034</v>
      </c>
      <c r="F13" s="14"/>
      <c r="G13" s="14">
        <v>0</v>
      </c>
      <c r="H13" s="14"/>
      <c r="I13" s="7"/>
      <c r="J13" s="14">
        <f t="shared" si="0"/>
        <v>138125</v>
      </c>
      <c r="K13" s="14"/>
      <c r="M13" s="3"/>
    </row>
    <row r="14" spans="1:13" ht="11.25">
      <c r="A14" s="15" t="s">
        <v>11</v>
      </c>
      <c r="B14" s="15"/>
      <c r="C14" s="17">
        <f>C9+C11-C13</f>
        <v>8375</v>
      </c>
      <c r="D14" s="17"/>
      <c r="E14" s="17">
        <f>E9+E11-E13</f>
        <v>-340</v>
      </c>
      <c r="F14" s="17"/>
      <c r="G14" s="17">
        <f>G9+G11-G13</f>
        <v>14602</v>
      </c>
      <c r="H14" s="17"/>
      <c r="I14" s="8"/>
      <c r="J14" s="17">
        <f t="shared" si="0"/>
        <v>22637</v>
      </c>
      <c r="K14" s="17"/>
      <c r="M14" s="3"/>
    </row>
    <row r="15" spans="1:13" ht="11.25">
      <c r="A15" s="15" t="s">
        <v>20</v>
      </c>
      <c r="B15" s="15"/>
      <c r="C15" s="25">
        <v>7.789999961853027</v>
      </c>
      <c r="D15" s="25"/>
      <c r="E15" s="25">
        <v>6.210000038146973</v>
      </c>
      <c r="F15" s="25"/>
      <c r="G15" s="25">
        <v>1.5299999713897705</v>
      </c>
      <c r="H15" s="25"/>
      <c r="I15" s="9"/>
      <c r="J15" s="25">
        <f t="shared" si="0"/>
        <v>15.52999997138977</v>
      </c>
      <c r="K15" s="25"/>
      <c r="M15" s="3"/>
    </row>
    <row r="16" ht="24.75" customHeight="1"/>
    <row r="17" spans="1:15" ht="5.25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1.25">
      <c r="A18" s="16" t="s">
        <v>17</v>
      </c>
      <c r="B18" s="16"/>
      <c r="C18" s="16" t="s">
        <v>18</v>
      </c>
      <c r="D18" s="16"/>
      <c r="E18" s="16"/>
      <c r="F18" s="16"/>
      <c r="G18" s="16"/>
      <c r="H18" s="16"/>
      <c r="I18" s="16"/>
      <c r="J18" s="16"/>
      <c r="K18" s="16"/>
      <c r="L18" s="16"/>
      <c r="M18" s="5" t="s">
        <v>16</v>
      </c>
      <c r="N18" s="6" t="s">
        <v>4</v>
      </c>
      <c r="O18" s="6" t="s">
        <v>19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6" t="s">
        <v>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11" t="s">
        <v>51</v>
      </c>
      <c r="N21" s="12">
        <v>1</v>
      </c>
      <c r="O21" s="13">
        <v>15479</v>
      </c>
    </row>
    <row r="22" spans="1:15" ht="33.75" customHeight="1">
      <c r="A22" s="33" t="s">
        <v>26</v>
      </c>
      <c r="B22" s="33"/>
      <c r="C22" s="33" t="s">
        <v>27</v>
      </c>
      <c r="D22" s="33"/>
      <c r="E22" s="33"/>
      <c r="F22" s="33"/>
      <c r="G22" s="33"/>
      <c r="H22" s="33"/>
      <c r="I22" s="33"/>
      <c r="J22" s="33"/>
      <c r="K22" s="33"/>
      <c r="L22" s="33"/>
      <c r="M22" s="11" t="s">
        <v>51</v>
      </c>
      <c r="N22" s="12">
        <v>1</v>
      </c>
      <c r="O22" s="13">
        <f>20124/12*3</f>
        <v>5031</v>
      </c>
    </row>
    <row r="23" spans="1:15" ht="33.75" customHeight="1">
      <c r="A23" s="33" t="s">
        <v>28</v>
      </c>
      <c r="B23" s="33"/>
      <c r="C23" s="33" t="s">
        <v>29</v>
      </c>
      <c r="D23" s="33"/>
      <c r="E23" s="33"/>
      <c r="F23" s="33"/>
      <c r="G23" s="33"/>
      <c r="H23" s="33"/>
      <c r="I23" s="33"/>
      <c r="J23" s="33"/>
      <c r="K23" s="33"/>
      <c r="L23" s="33"/>
      <c r="M23" s="11" t="s">
        <v>51</v>
      </c>
      <c r="N23" s="12">
        <v>1</v>
      </c>
      <c r="O23" s="13">
        <f>12076/12*3</f>
        <v>3019</v>
      </c>
    </row>
    <row r="24" spans="1:15" ht="33.75" customHeight="1">
      <c r="A24" s="33" t="s">
        <v>30</v>
      </c>
      <c r="B24" s="33"/>
      <c r="C24" s="33" t="s">
        <v>31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51</v>
      </c>
      <c r="N24" s="12">
        <v>1</v>
      </c>
      <c r="O24" s="13">
        <f>7244/12*3</f>
        <v>1811</v>
      </c>
    </row>
    <row r="25" spans="1:15" ht="45" customHeight="1">
      <c r="A25" s="33" t="s">
        <v>32</v>
      </c>
      <c r="B25" s="33"/>
      <c r="C25" s="33" t="s">
        <v>33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51</v>
      </c>
      <c r="N25" s="12">
        <v>1</v>
      </c>
      <c r="O25" s="13">
        <f>82512/12*3</f>
        <v>20628</v>
      </c>
    </row>
    <row r="26" spans="1:15" ht="11.25" customHeight="1">
      <c r="A26" s="33" t="s">
        <v>34</v>
      </c>
      <c r="B26" s="33"/>
      <c r="C26" s="33" t="s">
        <v>35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51</v>
      </c>
      <c r="N26" s="12">
        <v>1</v>
      </c>
      <c r="O26" s="13">
        <f>52324/12*3</f>
        <v>13081</v>
      </c>
    </row>
    <row r="27" spans="1:15" ht="22.5" customHeight="1">
      <c r="A27" s="33" t="s">
        <v>36</v>
      </c>
      <c r="B27" s="33"/>
      <c r="C27" s="33" t="s">
        <v>37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51</v>
      </c>
      <c r="N27" s="12">
        <v>1</v>
      </c>
      <c r="O27" s="13">
        <f>50716/12*3</f>
        <v>12679</v>
      </c>
    </row>
    <row r="28" spans="1:15" ht="11.25" customHeight="1">
      <c r="A28" s="33" t="s">
        <v>38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11" t="s">
        <v>39</v>
      </c>
      <c r="N28" s="12">
        <v>924</v>
      </c>
      <c r="O28" s="13">
        <v>436</v>
      </c>
    </row>
    <row r="29" spans="1:16" ht="22.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11"/>
      <c r="N29" s="12"/>
      <c r="O29" s="13">
        <v>927</v>
      </c>
      <c r="P29" s="3"/>
    </row>
    <row r="30" spans="1:15" ht="11.25">
      <c r="A30" s="16" t="s">
        <v>43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22.5" customHeight="1">
      <c r="A31" s="33" t="s">
        <v>44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11" t="s">
        <v>46</v>
      </c>
      <c r="N31" s="12">
        <v>10</v>
      </c>
      <c r="O31" s="13">
        <v>13689</v>
      </c>
    </row>
    <row r="32" spans="1:16" ht="22.5" customHeight="1">
      <c r="A32" s="33" t="s">
        <v>47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11"/>
      <c r="N32" s="12"/>
      <c r="O32" s="13">
        <v>51345</v>
      </c>
      <c r="P32" s="3"/>
    </row>
  </sheetData>
  <mergeCells count="82">
    <mergeCell ref="A32:B32"/>
    <mergeCell ref="C32:L32"/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Юрист</cp:lastModifiedBy>
  <cp:lastPrinted>2012-03-12T08:52:09Z</cp:lastPrinted>
  <dcterms:created xsi:type="dcterms:W3CDTF">1996-10-08T23:32:33Z</dcterms:created>
  <dcterms:modified xsi:type="dcterms:W3CDTF">2012-06-26T04:04:44Z</dcterms:modified>
  <cp:category/>
  <cp:version/>
  <cp:contentType/>
  <cp:contentStatus/>
</cp:coreProperties>
</file>