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<sst xmlns="http://schemas.openxmlformats.org/spreadsheetml/2006/main" count="59" uniqueCount="54">
  <si>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</si>
  <si>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</si>
  <si>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</si>
  <si>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</si>
  <si>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</si>
  <si>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</si>
  <si>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</si>
  <si>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</si>
  <si>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</si>
  <si>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</si>
  <si>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</si>
  <si>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</si>
  <si>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</si>
  <si>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</si>
  <si>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</si>
  <si>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</si>
  <si>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</si>
  <si>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</si>
  <si>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</si>
  <si>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</si>
  <si>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</si>
  <si>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</si>
  <si>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Карпова ул. 23 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</si>
  <si>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</si>
  <si>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</si>
  <si>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</si>
  <si>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</si>
  <si>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</si>
  <si>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</si>
  <si>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</si>
  <si>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</si>
  <si>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</si>
  <si>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</si>
  <si>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</si>
  <si>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</si>
  <si>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</si>
  <si>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</si>
  <si>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</si>
  <si>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</si>
  <si>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</si>
  <si>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Обработка подвала</t>
  </si>
  <si>
    <t xml:space="preserve">(21.11.2011) дератизация подвального помещения </t>
  </si>
  <si>
    <t>кв.м</t>
  </si>
  <si>
    <t>Текущий ремонт</t>
  </si>
  <si>
    <t>Полы</t>
  </si>
  <si>
    <t xml:space="preserve">(01.11.2011) Ремонт полов в МОП </t>
  </si>
  <si>
    <t>Внутренняя отделка</t>
  </si>
  <si>
    <t xml:space="preserve">(26.10.2011) Ремонт стены  в подъезде </t>
  </si>
  <si>
    <t>год</t>
  </si>
  <si>
    <t>с 01.10.11 по 31.12.11</t>
  </si>
  <si>
    <t>Работы выполнены  ООО"УК "Кировский массив"</t>
  </si>
  <si>
    <t>3 мес</t>
  </si>
  <si>
    <t xml:space="preserve">3 мес </t>
  </si>
  <si>
    <t xml:space="preserve">3 м ес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</si>
</sst>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M28" sqref="M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3066.39990234375</v>
      </c>
      <c r="J3" s="22"/>
      <c r="L3" s="24"/>
      <c r="M3" s="24"/>
      <c r="N3" s="24"/>
      <c r="O3" s="10"/>
    </row>
    <row r="4" spans="1:12" ht="11.25">
      <c r="A4" s="1" t="s">
        <v>50</v>
      </c>
      <c r="F4" s="16" t="s">
        <v>7</v>
      </c>
      <c r="G4" s="16"/>
      <c r="H4" s="16"/>
      <c r="I4" s="23">
        <v>138</v>
      </c>
      <c r="J4" s="23"/>
      <c r="L4" s="3"/>
    </row>
    <row r="5" spans="2:10" ht="11.25">
      <c r="B5" s="1" t="s">
        <v>49</v>
      </c>
      <c r="F5" s="16" t="s">
        <v>15</v>
      </c>
      <c r="G5" s="16"/>
      <c r="H5" s="16"/>
      <c r="I5" s="23">
        <v>179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 hidden="1">
      <c r="A8" s="29" t="s">
        <v>14</v>
      </c>
      <c r="B8" s="29"/>
      <c r="C8" s="21">
        <v>0</v>
      </c>
      <c r="D8" s="21"/>
      <c r="E8" s="21">
        <v>0</v>
      </c>
      <c r="F8" s="21"/>
      <c r="G8" s="21">
        <v>0</v>
      </c>
      <c r="H8" s="21"/>
      <c r="I8" s="7"/>
      <c r="J8" s="21">
        <f aca="true" t="shared" si="0" ref="J8:J15">C8+E8+G8</f>
        <v>0</v>
      </c>
      <c r="K8" s="21"/>
      <c r="M8" s="3"/>
    </row>
    <row r="9" spans="1:13" ht="11.25" hidden="1">
      <c r="A9" s="19" t="s">
        <v>9</v>
      </c>
      <c r="B9" s="20"/>
      <c r="C9" s="17">
        <v>0</v>
      </c>
      <c r="D9" s="18"/>
      <c r="E9" s="17">
        <v>0</v>
      </c>
      <c r="F9" s="18"/>
      <c r="G9" s="17">
        <v>0</v>
      </c>
      <c r="H9" s="18"/>
      <c r="I9" s="7"/>
      <c r="J9" s="17">
        <f t="shared" si="0"/>
        <v>0</v>
      </c>
      <c r="K9" s="18"/>
      <c r="M9" s="3"/>
    </row>
    <row r="10" spans="1:13" ht="11.25">
      <c r="A10" s="29" t="s">
        <v>5</v>
      </c>
      <c r="B10" s="29"/>
      <c r="C10" s="21">
        <f>20345*3</f>
        <v>61035</v>
      </c>
      <c r="D10" s="21"/>
      <c r="E10" s="21">
        <f>18857*3</f>
        <v>56571</v>
      </c>
      <c r="F10" s="21"/>
      <c r="G10" s="21">
        <f>4049*3</f>
        <v>12147</v>
      </c>
      <c r="H10" s="21"/>
      <c r="I10" s="7"/>
      <c r="J10" s="21">
        <f t="shared" si="0"/>
        <v>129753</v>
      </c>
      <c r="K10" s="21"/>
      <c r="M10" s="3"/>
    </row>
    <row r="11" spans="1:13" ht="11.25">
      <c r="A11" s="29" t="s">
        <v>6</v>
      </c>
      <c r="B11" s="29"/>
      <c r="C11" s="21">
        <f>21364+30142+15140</f>
        <v>66646</v>
      </c>
      <c r="D11" s="21"/>
      <c r="E11" s="21">
        <f>19863+28078+14049</f>
        <v>61990</v>
      </c>
      <c r="F11" s="21"/>
      <c r="G11" s="21">
        <f>4253+5719+3187</f>
        <v>13159</v>
      </c>
      <c r="H11" s="21"/>
      <c r="I11" s="7"/>
      <c r="J11" s="21">
        <f t="shared" si="0"/>
        <v>141795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66082</v>
      </c>
      <c r="D13" s="21"/>
      <c r="E13" s="21">
        <v>21587</v>
      </c>
      <c r="F13" s="21"/>
      <c r="G13" s="21">
        <v>0</v>
      </c>
      <c r="H13" s="21"/>
      <c r="I13" s="7"/>
      <c r="J13" s="21">
        <f t="shared" si="0"/>
        <v>87669</v>
      </c>
      <c r="K13" s="21"/>
      <c r="M13" s="3"/>
    </row>
    <row r="14" spans="1:13" ht="11.25">
      <c r="A14" s="29" t="s">
        <v>11</v>
      </c>
      <c r="B14" s="29"/>
      <c r="C14" s="31">
        <f>C9+C11-C13</f>
        <v>564</v>
      </c>
      <c r="D14" s="31"/>
      <c r="E14" s="31">
        <f>E9+E11-E13</f>
        <v>40403</v>
      </c>
      <c r="F14" s="31"/>
      <c r="G14" s="31">
        <f>G9+G11-G13</f>
        <v>13159</v>
      </c>
      <c r="H14" s="31"/>
      <c r="I14" s="8"/>
      <c r="J14" s="31">
        <f t="shared" si="0"/>
        <v>54126</v>
      </c>
      <c r="K14" s="31"/>
      <c r="M14" s="3"/>
    </row>
    <row r="15" spans="1:13" ht="11.25">
      <c r="A15" s="29" t="s">
        <v>20</v>
      </c>
      <c r="B15" s="29"/>
      <c r="C15" s="30">
        <v>6.699999809265137</v>
      </c>
      <c r="D15" s="30"/>
      <c r="E15" s="30">
        <v>6.210000038146973</v>
      </c>
      <c r="F15" s="30"/>
      <c r="G15" s="30">
        <v>1.5299999713897705</v>
      </c>
      <c r="H15" s="30"/>
      <c r="I15" s="9"/>
      <c r="J15" s="30">
        <f t="shared" si="0"/>
        <v>14.43999981880188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24</v>
      </c>
      <c r="B21" s="14"/>
      <c r="C21" s="14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51</v>
      </c>
      <c r="N21" s="12">
        <v>1</v>
      </c>
      <c r="O21" s="13">
        <v>12975</v>
      </c>
    </row>
    <row r="22" spans="1:15" ht="33.75" customHeight="1">
      <c r="A22" s="14" t="s">
        <v>26</v>
      </c>
      <c r="B22" s="14"/>
      <c r="C22" s="14" t="s">
        <v>27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51</v>
      </c>
      <c r="N22" s="12">
        <v>1</v>
      </c>
      <c r="O22" s="13">
        <f>18214/12*3</f>
        <v>4553.5</v>
      </c>
    </row>
    <row r="23" spans="1:15" ht="33.75" customHeight="1">
      <c r="A23" s="14" t="s">
        <v>28</v>
      </c>
      <c r="B23" s="14"/>
      <c r="C23" s="14" t="s">
        <v>29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52</v>
      </c>
      <c r="N23" s="12">
        <v>1</v>
      </c>
      <c r="O23" s="13">
        <f>10928/12*3</f>
        <v>2732</v>
      </c>
    </row>
    <row r="24" spans="1:15" ht="33.75" customHeight="1">
      <c r="A24" s="14" t="s">
        <v>30</v>
      </c>
      <c r="B24" s="14"/>
      <c r="C24" s="14" t="s">
        <v>31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51</v>
      </c>
      <c r="N24" s="12">
        <v>1</v>
      </c>
      <c r="O24" s="13">
        <f>6556/12*3</f>
        <v>1639</v>
      </c>
    </row>
    <row r="25" spans="1:15" ht="56.25" customHeight="1" hidden="1">
      <c r="A25" s="14" t="s">
        <v>32</v>
      </c>
      <c r="B25" s="14"/>
      <c r="C25" s="14" t="s">
        <v>33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48</v>
      </c>
      <c r="N25" s="12">
        <v>1</v>
      </c>
      <c r="O25" s="13"/>
    </row>
    <row r="26" spans="1:15" ht="45" customHeight="1">
      <c r="A26" s="14" t="s">
        <v>34</v>
      </c>
      <c r="B26" s="14"/>
      <c r="C26" s="14" t="s">
        <v>35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51</v>
      </c>
      <c r="N26" s="12">
        <v>1</v>
      </c>
      <c r="O26" s="13">
        <f>74684/12*3</f>
        <v>18671</v>
      </c>
    </row>
    <row r="27" spans="1:15" ht="11.25" customHeight="1">
      <c r="A27" s="14" t="s">
        <v>36</v>
      </c>
      <c r="B27" s="14"/>
      <c r="C27" s="14" t="s">
        <v>37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53</v>
      </c>
      <c r="N27" s="12">
        <v>1</v>
      </c>
      <c r="O27" s="13">
        <f>54640/12*3</f>
        <v>13660</v>
      </c>
    </row>
    <row r="28" spans="1:15" ht="22.5" customHeight="1">
      <c r="A28" s="14" t="s">
        <v>38</v>
      </c>
      <c r="B28" s="14"/>
      <c r="C28" s="14" t="s">
        <v>39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51</v>
      </c>
      <c r="N28" s="12">
        <v>1</v>
      </c>
      <c r="O28" s="13">
        <f>46364/12*3</f>
        <v>11591</v>
      </c>
    </row>
    <row r="29" spans="1:16" ht="11.25" customHeight="1">
      <c r="A29" s="14" t="s">
        <v>40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42</v>
      </c>
      <c r="N29" s="12">
        <v>550</v>
      </c>
      <c r="O29" s="13">
        <v>260</v>
      </c>
      <c r="P29" s="3"/>
    </row>
    <row r="30" spans="1:15" ht="11.25">
      <c r="A30" s="15" t="s">
        <v>43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1.25" customHeight="1">
      <c r="A31" s="14" t="s">
        <v>44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13467</v>
      </c>
    </row>
    <row r="32" spans="1:16" ht="22.5" customHeight="1">
      <c r="A32" s="14" t="s">
        <v>46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8120</v>
      </c>
      <c r="P32" s="3"/>
    </row>
  </sheetData>
  <mergeCells count="82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32:B32"/>
    <mergeCell ref="C32:L32"/>
    <mergeCell ref="A29:B29"/>
    <mergeCell ref="C29:L29"/>
    <mergeCell ref="A30:O30"/>
    <mergeCell ref="A31:B31"/>
    <mergeCell ref="C31:L3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2012-03-12T09:44:48Z</cp:lastPrinted>
  <dcterms:created xsi:type="dcterms:W3CDTF">1996-10-08T23:32:33Z</dcterms:created>
  <dcterms:modified xsi:type="dcterms:W3CDTF">2012-06-26T04:07:01Z</dcterms:modified>
  <cp:category/>
  <cp:version/>
  <cp:contentType/>
  <cp:contentStatus/>
</cp:coreProperties>
</file>