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<sst xmlns="http://schemas.openxmlformats.org/spreadsheetml/2006/main" count="60" uniqueCount="53">
  <si>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</si>
  <si>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</si>
  <si>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</si>
  <si>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</si>
  <si>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</si>
  <si>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</si>
  <si>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</si>
  <si>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</si>
  <si>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</si>
  <si>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</si>
  <si>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</si>
  <si>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</si>
  <si>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</si>
  <si>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</si>
  <si>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</si>
  <si>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</si>
  <si>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</si>
  <si>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</si>
  <si>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</si>
  <si>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</si>
  <si>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</si>
  <si>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</si>
  <si>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Киевская ул. 88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</si>
  <si>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</si>
  <si>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</si>
  <si>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</si>
  <si>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</si>
  <si>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</si>
  <si>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</si>
  <si>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</si>
  <si>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</si>
  <si>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</si>
  <si>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</si>
  <si>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</si>
  <si>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</si>
  <si>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</si>
  <si>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</si>
  <si>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</si>
  <si>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</si>
  <si>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</si>
  <si>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</si>
  <si>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</si>
  <si>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</si>
  <si>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(21.11.2011) дератизация подвального помещения </t>
  </si>
  <si>
    <t>кв.м</t>
  </si>
  <si>
    <t>Текущий ремонт</t>
  </si>
  <si>
    <t>Внутренняя отделка</t>
  </si>
  <si>
    <t xml:space="preserve">(18.10.2011) Ремонт в МОП  (шт-ка,побелка,покраска) кв.503 </t>
  </si>
  <si>
    <t>год</t>
  </si>
  <si>
    <t>Работы выполнены  ООО"УК"Кировский массив"</t>
  </si>
  <si>
    <t>с 01.10.11 по 31.12.11</t>
  </si>
  <si>
    <t>3 мес</t>
  </si>
  <si>
    <t xml:space="preserve">3 мсе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</si>
</sst>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2023.5999755859375</v>
      </c>
      <c r="J3" s="32"/>
      <c r="L3" s="31"/>
      <c r="M3" s="31"/>
      <c r="N3" s="31"/>
      <c r="O3" s="10"/>
    </row>
    <row r="4" spans="1:12" ht="11.25">
      <c r="A4" s="1" t="s">
        <v>49</v>
      </c>
      <c r="F4" s="18" t="s">
        <v>7</v>
      </c>
      <c r="G4" s="18"/>
      <c r="H4" s="18"/>
      <c r="I4" s="30">
        <v>159</v>
      </c>
      <c r="J4" s="30"/>
      <c r="L4" s="3"/>
    </row>
    <row r="5" spans="2:10" ht="11.25">
      <c r="B5" s="1" t="s">
        <v>50</v>
      </c>
      <c r="F5" s="18" t="s">
        <v>15</v>
      </c>
      <c r="G5" s="18"/>
      <c r="H5" s="18"/>
      <c r="I5" s="30">
        <v>207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 hidden="1">
      <c r="A8" s="15" t="s">
        <v>14</v>
      </c>
      <c r="B8" s="15"/>
      <c r="C8" s="14">
        <v>0</v>
      </c>
      <c r="D8" s="14"/>
      <c r="E8" s="14">
        <v>0</v>
      </c>
      <c r="F8" s="14"/>
      <c r="G8" s="14">
        <v>0</v>
      </c>
      <c r="H8" s="14"/>
      <c r="I8" s="7"/>
      <c r="J8" s="14">
        <f aca="true" t="shared" si="0" ref="J8:J15">C8+E8+G8</f>
        <v>0</v>
      </c>
      <c r="K8" s="14"/>
      <c r="M8" s="3"/>
    </row>
    <row r="9" spans="1:13" ht="11.25" hidden="1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f>11777*3</f>
        <v>35331</v>
      </c>
      <c r="D10" s="14"/>
      <c r="E10" s="14">
        <f>7710*3</f>
        <v>23130</v>
      </c>
      <c r="F10" s="14"/>
      <c r="G10" s="14">
        <f>2662*3</f>
        <v>7986</v>
      </c>
      <c r="H10" s="14"/>
      <c r="I10" s="7"/>
      <c r="J10" s="14">
        <f t="shared" si="0"/>
        <v>66447</v>
      </c>
      <c r="K10" s="14"/>
      <c r="M10" s="3"/>
    </row>
    <row r="11" spans="1:13" ht="11.25">
      <c r="A11" s="15" t="s">
        <v>6</v>
      </c>
      <c r="B11" s="15"/>
      <c r="C11" s="14">
        <f>12961+14161+8617</f>
        <v>35739</v>
      </c>
      <c r="D11" s="14"/>
      <c r="E11" s="14">
        <f>8508+9293+5663</f>
        <v>23464</v>
      </c>
      <c r="F11" s="14"/>
      <c r="G11" s="14">
        <f>3047+3298+1995</f>
        <v>8340</v>
      </c>
      <c r="H11" s="14"/>
      <c r="I11" s="7"/>
      <c r="J11" s="14">
        <f t="shared" si="0"/>
        <v>67543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42978</v>
      </c>
      <c r="D13" s="14"/>
      <c r="E13" s="14">
        <v>13110</v>
      </c>
      <c r="F13" s="14"/>
      <c r="G13" s="14">
        <v>0</v>
      </c>
      <c r="H13" s="14"/>
      <c r="I13" s="7"/>
      <c r="J13" s="14">
        <f t="shared" si="0"/>
        <v>56088</v>
      </c>
      <c r="K13" s="14"/>
      <c r="M13" s="3"/>
    </row>
    <row r="14" spans="1:13" ht="11.25">
      <c r="A14" s="15" t="s">
        <v>11</v>
      </c>
      <c r="B14" s="15"/>
      <c r="C14" s="17">
        <f>C9+C11-C13</f>
        <v>-7239</v>
      </c>
      <c r="D14" s="17"/>
      <c r="E14" s="17">
        <f>E9+E11-E13</f>
        <v>10354</v>
      </c>
      <c r="F14" s="17"/>
      <c r="G14" s="17">
        <f>G9+G11-G13</f>
        <v>8340</v>
      </c>
      <c r="H14" s="17"/>
      <c r="I14" s="8"/>
      <c r="J14" s="17">
        <f t="shared" si="0"/>
        <v>11455</v>
      </c>
      <c r="K14" s="17"/>
      <c r="M14" s="3"/>
    </row>
    <row r="15" spans="1:13" ht="11.25">
      <c r="A15" s="15" t="s">
        <v>20</v>
      </c>
      <c r="B15" s="15"/>
      <c r="C15" s="25">
        <v>5.820000171661377</v>
      </c>
      <c r="D15" s="25"/>
      <c r="E15" s="25">
        <v>3.809999942779541</v>
      </c>
      <c r="F15" s="25"/>
      <c r="G15" s="25">
        <v>1.5299999713897705</v>
      </c>
      <c r="H15" s="25"/>
      <c r="I15" s="9"/>
      <c r="J15" s="25">
        <f t="shared" si="0"/>
        <v>11.160000085830688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51</v>
      </c>
      <c r="N21" s="12">
        <v>1</v>
      </c>
      <c r="O21" s="13">
        <v>6645</v>
      </c>
    </row>
    <row r="22" spans="1:15" ht="45" customHeight="1">
      <c r="A22" s="33" t="s">
        <v>26</v>
      </c>
      <c r="B22" s="33"/>
      <c r="C22" s="33" t="s">
        <v>27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51</v>
      </c>
      <c r="N22" s="12">
        <v>1</v>
      </c>
      <c r="O22" s="13">
        <f>3886/12*3</f>
        <v>971.5</v>
      </c>
    </row>
    <row r="23" spans="1:15" ht="33.7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51</v>
      </c>
      <c r="N23" s="12">
        <v>1</v>
      </c>
      <c r="O23" s="13">
        <f>12103/12*3</f>
        <v>3025.75</v>
      </c>
    </row>
    <row r="24" spans="1:15" ht="33.7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51</v>
      </c>
      <c r="N24" s="12">
        <v>1</v>
      </c>
      <c r="O24" s="13">
        <f>7276/12*3</f>
        <v>1819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51</v>
      </c>
      <c r="N25" s="12">
        <v>1</v>
      </c>
      <c r="O25" s="13">
        <f>4364/12*3</f>
        <v>1091</v>
      </c>
    </row>
    <row r="26" spans="1:15" ht="56.25" customHeight="1" hidden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48</v>
      </c>
      <c r="N26" s="12">
        <v>1</v>
      </c>
      <c r="O26" s="13">
        <v>0</v>
      </c>
    </row>
    <row r="27" spans="1:15" ht="4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52</v>
      </c>
      <c r="N27" s="12">
        <v>1</v>
      </c>
      <c r="O27" s="13">
        <f>49724/12*3</f>
        <v>12431</v>
      </c>
    </row>
    <row r="28" spans="1:15" ht="11.2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51</v>
      </c>
      <c r="N28" s="12">
        <v>1</v>
      </c>
      <c r="O28" s="13">
        <f>36432/12*3</f>
        <v>9108</v>
      </c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51</v>
      </c>
      <c r="N29" s="12">
        <v>1</v>
      </c>
      <c r="O29" s="13">
        <f>30604/12*3</f>
        <v>7651</v>
      </c>
    </row>
    <row r="30" spans="1:16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44</v>
      </c>
      <c r="N30" s="12">
        <v>500</v>
      </c>
      <c r="O30" s="13">
        <v>236</v>
      </c>
      <c r="P30" s="3"/>
    </row>
    <row r="31" spans="1:15" ht="11.25">
      <c r="A31" s="16" t="s">
        <v>45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13110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2012-03-12T10:11:17Z</cp:lastPrinted>
  <dcterms:created xsi:type="dcterms:W3CDTF">1996-10-08T23:32:33Z</dcterms:created>
  <dcterms:modified xsi:type="dcterms:W3CDTF">2012-06-26T04:07:29Z</dcterms:modified>
  <cp:category/>
  <cp:version/>
  <cp:contentType/>
  <cp:contentStatus/>
</cp:coreProperties>
</file>