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<sst xmlns="http://schemas.openxmlformats.org/spreadsheetml/2006/main" count="59" uniqueCount="50">
  <si>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</si>
  <si>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</si>
  <si>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</si>
  <si>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</si>
  <si>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</si>
  <si>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</si>
  <si>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</si>
  <si>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</si>
  <si>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</si>
  <si>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</si>
  <si>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</si>
  <si>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</si>
  <si>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</si>
  <si>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</si>
  <si>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</si>
  <si>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</si>
  <si>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</si>
  <si>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</si>
  <si>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</si>
  <si>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</si>
  <si>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</si>
  <si>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25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</si>
  <si>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</si>
  <si>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</si>
  <si>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</si>
  <si>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</si>
  <si>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</si>
  <si>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</si>
  <si>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</si>
  <si>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</si>
  <si>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</si>
  <si>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</si>
  <si>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</si>
  <si>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</si>
  <si>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</si>
  <si>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</si>
  <si>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</si>
  <si>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</si>
  <si>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</si>
  <si>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</si>
  <si>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</si>
  <si>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Обработка подвала</t>
  </si>
  <si>
    <t>кв.м</t>
  </si>
  <si>
    <t xml:space="preserve">(21.11.2011) дератизация подвального помещения </t>
  </si>
  <si>
    <t>Итого:</t>
  </si>
  <si>
    <t>Работы выполнены  ООО" УК"Кировский массив"</t>
  </si>
  <si>
    <t>с 01.11.11 по 31.12.11</t>
  </si>
  <si>
    <t>в т.ч.начислено нежил.</t>
  </si>
  <si>
    <t>в т.ч.оплата нежил.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</si>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</sst>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2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5" t="s">
        <v>21</v>
      </c>
      <c r="C3" s="25"/>
      <c r="D3" s="25"/>
      <c r="E3" s="25"/>
      <c r="F3" s="26" t="s">
        <v>20</v>
      </c>
      <c r="G3" s="26"/>
      <c r="H3" s="26"/>
      <c r="I3" s="27">
        <f>4540.4+100.9+91.3+62.4</f>
        <v>4794.999999999999</v>
      </c>
      <c r="J3" s="27"/>
      <c r="L3" s="28"/>
      <c r="M3" s="28"/>
      <c r="N3" s="28"/>
      <c r="O3" s="10"/>
    </row>
    <row r="4" spans="1:12" ht="11.25">
      <c r="A4" s="1" t="s">
        <v>45</v>
      </c>
      <c r="F4" s="26" t="s">
        <v>7</v>
      </c>
      <c r="G4" s="26"/>
      <c r="H4" s="26"/>
      <c r="I4" s="29">
        <v>103</v>
      </c>
      <c r="J4" s="29"/>
      <c r="L4" s="3"/>
    </row>
    <row r="5" spans="1:10" ht="11.25">
      <c r="A5" s="42" t="s">
        <v>46</v>
      </c>
      <c r="B5" s="42"/>
      <c r="C5" s="42"/>
      <c r="D5" s="42"/>
      <c r="F5" s="26" t="s">
        <v>14</v>
      </c>
      <c r="G5" s="26"/>
      <c r="H5" s="26"/>
      <c r="I5" s="29">
        <v>178</v>
      </c>
      <c r="J5" s="29"/>
    </row>
    <row r="6" ht="8.25" customHeight="1"/>
    <row r="7" spans="1:13" ht="12.75" customHeight="1">
      <c r="A7" s="33"/>
      <c r="B7" s="33"/>
      <c r="C7" s="30" t="s">
        <v>1</v>
      </c>
      <c r="D7" s="30"/>
      <c r="E7" s="30" t="s">
        <v>12</v>
      </c>
      <c r="F7" s="30"/>
      <c r="G7" s="30" t="s">
        <v>11</v>
      </c>
      <c r="H7" s="30"/>
      <c r="I7" s="2"/>
      <c r="J7" s="30" t="s">
        <v>2</v>
      </c>
      <c r="K7" s="30"/>
      <c r="M7" s="3"/>
    </row>
    <row r="8" spans="1:13" ht="11.25" hidden="1">
      <c r="A8" s="31" t="s">
        <v>13</v>
      </c>
      <c r="B8" s="31"/>
      <c r="C8" s="32">
        <v>0</v>
      </c>
      <c r="D8" s="32"/>
      <c r="E8" s="32">
        <v>0</v>
      </c>
      <c r="F8" s="32"/>
      <c r="G8" s="32">
        <v>0</v>
      </c>
      <c r="H8" s="32"/>
      <c r="I8" s="7"/>
      <c r="J8" s="32">
        <f aca="true" t="shared" si="0" ref="J8:J16">C8+E8+G8</f>
        <v>0</v>
      </c>
      <c r="K8" s="32"/>
      <c r="M8" s="3"/>
    </row>
    <row r="9" spans="1:13" ht="11.25" hidden="1">
      <c r="A9" s="36" t="s">
        <v>8</v>
      </c>
      <c r="B9" s="37"/>
      <c r="C9" s="34">
        <v>0</v>
      </c>
      <c r="D9" s="35"/>
      <c r="E9" s="34">
        <v>0</v>
      </c>
      <c r="F9" s="35"/>
      <c r="G9" s="34">
        <v>0</v>
      </c>
      <c r="H9" s="35"/>
      <c r="I9" s="7"/>
      <c r="J9" s="34">
        <f t="shared" si="0"/>
        <v>0</v>
      </c>
      <c r="K9" s="35"/>
      <c r="M9" s="3"/>
    </row>
    <row r="10" spans="1:13" ht="11.25">
      <c r="A10" s="31" t="s">
        <v>5</v>
      </c>
      <c r="B10" s="31"/>
      <c r="C10" s="32">
        <f>65926+C12</f>
        <v>68845.8</v>
      </c>
      <c r="D10" s="32"/>
      <c r="E10" s="32">
        <f>56392+E12</f>
        <v>59362.4</v>
      </c>
      <c r="F10" s="32"/>
      <c r="G10" s="32">
        <f>13390+G12</f>
        <v>13860.273333333333</v>
      </c>
      <c r="H10" s="32"/>
      <c r="I10" s="7"/>
      <c r="J10" s="32">
        <f t="shared" si="0"/>
        <v>142068.47333333336</v>
      </c>
      <c r="K10" s="32"/>
      <c r="M10" s="3"/>
    </row>
    <row r="11" spans="1:13" ht="11.25" customHeight="1">
      <c r="A11" s="31" t="s">
        <v>6</v>
      </c>
      <c r="B11" s="31"/>
      <c r="C11" s="32">
        <f>68698+C13</f>
        <v>71618</v>
      </c>
      <c r="D11" s="32"/>
      <c r="E11" s="32">
        <f>58740+E13</f>
        <v>61710</v>
      </c>
      <c r="F11" s="32"/>
      <c r="G11" s="32">
        <f>13694+G13</f>
        <v>14164</v>
      </c>
      <c r="H11" s="32"/>
      <c r="I11" s="7"/>
      <c r="J11" s="32">
        <f t="shared" si="0"/>
        <v>147492</v>
      </c>
      <c r="K11" s="32"/>
      <c r="M11" s="3"/>
    </row>
    <row r="12" spans="1:13" ht="11.25" hidden="1">
      <c r="A12" s="36" t="s">
        <v>47</v>
      </c>
      <c r="B12" s="37"/>
      <c r="C12" s="34">
        <f>(6453+6573+4492.8)/12*2</f>
        <v>2919.7999999999997</v>
      </c>
      <c r="D12" s="35"/>
      <c r="E12" s="34">
        <f>(6368.76+6803.64+4650)/12*2</f>
        <v>2970.4</v>
      </c>
      <c r="F12" s="35"/>
      <c r="G12" s="34">
        <f>(1676+1145.64)/12*2</f>
        <v>470.27333333333337</v>
      </c>
      <c r="H12" s="35"/>
      <c r="I12" s="7"/>
      <c r="J12" s="34">
        <f t="shared" si="0"/>
        <v>6360.473333333333</v>
      </c>
      <c r="K12" s="35"/>
      <c r="M12" s="3"/>
    </row>
    <row r="13" spans="1:13" ht="11.25" hidden="1">
      <c r="A13" s="36" t="s">
        <v>48</v>
      </c>
      <c r="B13" s="37"/>
      <c r="C13" s="34">
        <v>2920</v>
      </c>
      <c r="D13" s="35"/>
      <c r="E13" s="34">
        <v>2970</v>
      </c>
      <c r="F13" s="35"/>
      <c r="G13" s="34">
        <v>470</v>
      </c>
      <c r="H13" s="35"/>
      <c r="I13" s="7"/>
      <c r="J13" s="34">
        <f t="shared" si="0"/>
        <v>6360</v>
      </c>
      <c r="K13" s="35"/>
      <c r="M13" s="3"/>
    </row>
    <row r="14" spans="1:13" ht="11.25">
      <c r="A14" s="31" t="s">
        <v>9</v>
      </c>
      <c r="B14" s="31"/>
      <c r="C14" s="32">
        <f>O31</f>
        <v>59667</v>
      </c>
      <c r="D14" s="32"/>
      <c r="E14" s="32">
        <v>0</v>
      </c>
      <c r="F14" s="32"/>
      <c r="G14" s="32">
        <v>0</v>
      </c>
      <c r="H14" s="32"/>
      <c r="I14" s="7"/>
      <c r="J14" s="32">
        <f t="shared" si="0"/>
        <v>59667</v>
      </c>
      <c r="K14" s="32"/>
      <c r="M14" s="3"/>
    </row>
    <row r="15" spans="1:13" ht="11.25">
      <c r="A15" s="31" t="s">
        <v>10</v>
      </c>
      <c r="B15" s="31"/>
      <c r="C15" s="38">
        <f>C9+C11-C14</f>
        <v>11951</v>
      </c>
      <c r="D15" s="38"/>
      <c r="E15" s="38">
        <f>E9+E11-E14</f>
        <v>61710</v>
      </c>
      <c r="F15" s="38"/>
      <c r="G15" s="38">
        <f>G9+G11-G14</f>
        <v>14164</v>
      </c>
      <c r="H15" s="38"/>
      <c r="I15" s="8"/>
      <c r="J15" s="38">
        <f t="shared" si="0"/>
        <v>87825</v>
      </c>
      <c r="K15" s="38"/>
      <c r="M15" s="3"/>
    </row>
    <row r="16" spans="1:13" ht="11.25">
      <c r="A16" s="31" t="s">
        <v>19</v>
      </c>
      <c r="B16" s="31"/>
      <c r="C16" s="39">
        <v>7.260000228881836</v>
      </c>
      <c r="D16" s="39"/>
      <c r="E16" s="39">
        <v>6.210000038146973</v>
      </c>
      <c r="F16" s="39"/>
      <c r="G16" s="39">
        <v>1.5299999713897705</v>
      </c>
      <c r="H16" s="39"/>
      <c r="I16" s="9"/>
      <c r="J16" s="39">
        <f t="shared" si="0"/>
        <v>15.000000238418579</v>
      </c>
      <c r="K16" s="39"/>
      <c r="M16" s="3"/>
    </row>
    <row r="17" spans="1:15" ht="18" customHeight="1">
      <c r="A17" s="2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1.25">
      <c r="A18" s="30" t="s">
        <v>16</v>
      </c>
      <c r="B18" s="30"/>
      <c r="C18" s="30" t="s">
        <v>17</v>
      </c>
      <c r="D18" s="30"/>
      <c r="E18" s="30"/>
      <c r="F18" s="30"/>
      <c r="G18" s="30"/>
      <c r="H18" s="30"/>
      <c r="I18" s="30"/>
      <c r="J18" s="30"/>
      <c r="K18" s="30"/>
      <c r="L18" s="30"/>
      <c r="M18" s="5" t="s">
        <v>15</v>
      </c>
      <c r="N18" s="6" t="s">
        <v>4</v>
      </c>
      <c r="O18" s="6" t="s">
        <v>18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7" ht="11.25">
      <c r="A20" s="30" t="s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44"/>
      <c r="P20" s="18"/>
      <c r="Q20" s="17"/>
    </row>
    <row r="21" spans="1:17" ht="45" customHeight="1">
      <c r="A21" s="41" t="s">
        <v>23</v>
      </c>
      <c r="B21" s="41"/>
      <c r="C21" s="41" t="s">
        <v>24</v>
      </c>
      <c r="D21" s="41"/>
      <c r="E21" s="41"/>
      <c r="F21" s="41"/>
      <c r="G21" s="41"/>
      <c r="H21" s="41"/>
      <c r="I21" s="41"/>
      <c r="J21" s="41"/>
      <c r="K21" s="41"/>
      <c r="L21" s="41"/>
      <c r="M21" s="11" t="s">
        <v>49</v>
      </c>
      <c r="N21" s="12">
        <v>2</v>
      </c>
      <c r="O21" s="15">
        <v>14207</v>
      </c>
      <c r="P21" s="19"/>
      <c r="Q21" s="14"/>
    </row>
    <row r="22" spans="1:17" ht="33.75" customHeight="1">
      <c r="A22" s="41" t="s">
        <v>25</v>
      </c>
      <c r="B22" s="41"/>
      <c r="C22" s="41" t="s">
        <v>26</v>
      </c>
      <c r="D22" s="41"/>
      <c r="E22" s="41"/>
      <c r="F22" s="41"/>
      <c r="G22" s="41"/>
      <c r="H22" s="41"/>
      <c r="I22" s="41"/>
      <c r="J22" s="41"/>
      <c r="K22" s="41"/>
      <c r="L22" s="41"/>
      <c r="M22" s="11" t="s">
        <v>49</v>
      </c>
      <c r="N22" s="12">
        <v>2</v>
      </c>
      <c r="O22" s="15">
        <v>4795</v>
      </c>
      <c r="P22" s="19"/>
      <c r="Q22" s="14"/>
    </row>
    <row r="23" spans="1:17" ht="33.75" customHeight="1">
      <c r="A23" s="41" t="s">
        <v>27</v>
      </c>
      <c r="B23" s="41"/>
      <c r="C23" s="41" t="s">
        <v>28</v>
      </c>
      <c r="D23" s="41"/>
      <c r="E23" s="41"/>
      <c r="F23" s="41"/>
      <c r="G23" s="41"/>
      <c r="H23" s="41"/>
      <c r="I23" s="41"/>
      <c r="J23" s="41"/>
      <c r="K23" s="41"/>
      <c r="L23" s="41"/>
      <c r="M23" s="11" t="s">
        <v>49</v>
      </c>
      <c r="N23" s="12">
        <v>2</v>
      </c>
      <c r="O23" s="15">
        <v>2876</v>
      </c>
      <c r="P23" s="19"/>
      <c r="Q23" s="14"/>
    </row>
    <row r="24" spans="1:17" ht="33.75" customHeight="1">
      <c r="A24" s="41" t="s">
        <v>29</v>
      </c>
      <c r="B24" s="41"/>
      <c r="C24" s="41" t="s">
        <v>30</v>
      </c>
      <c r="D24" s="41"/>
      <c r="E24" s="41"/>
      <c r="F24" s="41"/>
      <c r="G24" s="41"/>
      <c r="H24" s="41"/>
      <c r="I24" s="41"/>
      <c r="J24" s="41"/>
      <c r="K24" s="41"/>
      <c r="L24" s="41"/>
      <c r="M24" s="11" t="s">
        <v>49</v>
      </c>
      <c r="N24" s="12">
        <v>2</v>
      </c>
      <c r="O24" s="15">
        <v>1636</v>
      </c>
      <c r="P24" s="19"/>
      <c r="Q24" s="14"/>
    </row>
    <row r="25" spans="1:17" ht="56.25" customHeight="1">
      <c r="A25" s="41" t="s">
        <v>31</v>
      </c>
      <c r="B25" s="41"/>
      <c r="C25" s="41" t="s">
        <v>32</v>
      </c>
      <c r="D25" s="41"/>
      <c r="E25" s="41"/>
      <c r="F25" s="41"/>
      <c r="G25" s="41"/>
      <c r="H25" s="41"/>
      <c r="I25" s="41"/>
      <c r="J25" s="41"/>
      <c r="K25" s="41"/>
      <c r="L25" s="41"/>
      <c r="M25" s="11" t="s">
        <v>49</v>
      </c>
      <c r="N25" s="12">
        <v>2</v>
      </c>
      <c r="O25" s="15">
        <v>3356</v>
      </c>
      <c r="P25" s="19"/>
      <c r="Q25" s="14"/>
    </row>
    <row r="26" spans="1:17" ht="45" customHeight="1">
      <c r="A26" s="41" t="s">
        <v>33</v>
      </c>
      <c r="B26" s="41"/>
      <c r="C26" s="41" t="s">
        <v>34</v>
      </c>
      <c r="D26" s="41"/>
      <c r="E26" s="41"/>
      <c r="F26" s="41"/>
      <c r="G26" s="41"/>
      <c r="H26" s="41"/>
      <c r="I26" s="41"/>
      <c r="J26" s="41"/>
      <c r="K26" s="41"/>
      <c r="L26" s="41"/>
      <c r="M26" s="11" t="s">
        <v>49</v>
      </c>
      <c r="N26" s="12">
        <v>2</v>
      </c>
      <c r="O26" s="15">
        <v>6818</v>
      </c>
      <c r="P26" s="19"/>
      <c r="Q26" s="14"/>
    </row>
    <row r="27" spans="1:17" ht="11.25" customHeight="1">
      <c r="A27" s="41" t="s">
        <v>35</v>
      </c>
      <c r="B27" s="41"/>
      <c r="C27" s="41" t="s">
        <v>36</v>
      </c>
      <c r="D27" s="41"/>
      <c r="E27" s="41"/>
      <c r="F27" s="41"/>
      <c r="G27" s="41"/>
      <c r="H27" s="41"/>
      <c r="I27" s="41"/>
      <c r="J27" s="41"/>
      <c r="K27" s="41"/>
      <c r="L27" s="41"/>
      <c r="M27" s="11" t="s">
        <v>49</v>
      </c>
      <c r="N27" s="12">
        <v>2</v>
      </c>
      <c r="O27" s="15">
        <v>9036</v>
      </c>
      <c r="P27" s="19"/>
      <c r="Q27" s="14"/>
    </row>
    <row r="28" spans="1:17" ht="22.5" customHeight="1">
      <c r="A28" s="41" t="s">
        <v>37</v>
      </c>
      <c r="B28" s="41"/>
      <c r="C28" s="41" t="s">
        <v>38</v>
      </c>
      <c r="D28" s="41"/>
      <c r="E28" s="41"/>
      <c r="F28" s="41"/>
      <c r="G28" s="41"/>
      <c r="H28" s="41"/>
      <c r="I28" s="41"/>
      <c r="J28" s="41"/>
      <c r="K28" s="41"/>
      <c r="L28" s="41"/>
      <c r="M28" s="11" t="s">
        <v>49</v>
      </c>
      <c r="N28" s="12">
        <v>2</v>
      </c>
      <c r="O28" s="15">
        <v>9845</v>
      </c>
      <c r="P28" s="19"/>
      <c r="Q28" s="14"/>
    </row>
    <row r="29" spans="1:17" ht="22.5" customHeight="1">
      <c r="A29" s="41" t="s">
        <v>39</v>
      </c>
      <c r="B29" s="41"/>
      <c r="C29" s="41" t="s">
        <v>40</v>
      </c>
      <c r="D29" s="41"/>
      <c r="E29" s="41"/>
      <c r="F29" s="41"/>
      <c r="G29" s="41"/>
      <c r="H29" s="41"/>
      <c r="I29" s="41"/>
      <c r="J29" s="41"/>
      <c r="K29" s="41"/>
      <c r="L29" s="41"/>
      <c r="M29" s="11" t="s">
        <v>49</v>
      </c>
      <c r="N29" s="12">
        <v>2</v>
      </c>
      <c r="O29" s="15">
        <v>6720</v>
      </c>
      <c r="P29" s="19"/>
      <c r="Q29" s="14"/>
    </row>
    <row r="30" spans="1:17" ht="11.25" customHeight="1">
      <c r="A30" s="41" t="s">
        <v>41</v>
      </c>
      <c r="B30" s="41"/>
      <c r="C30" s="41" t="s">
        <v>43</v>
      </c>
      <c r="D30" s="41"/>
      <c r="E30" s="41"/>
      <c r="F30" s="41"/>
      <c r="G30" s="41"/>
      <c r="H30" s="41"/>
      <c r="I30" s="41"/>
      <c r="J30" s="41"/>
      <c r="K30" s="41"/>
      <c r="L30" s="41"/>
      <c r="M30" s="11" t="s">
        <v>42</v>
      </c>
      <c r="N30" s="12">
        <v>800</v>
      </c>
      <c r="O30" s="15">
        <v>378</v>
      </c>
      <c r="P30" s="19"/>
      <c r="Q30" s="14"/>
    </row>
    <row r="31" spans="1:17" ht="16.5" customHeight="1">
      <c r="A31" s="21" t="s">
        <v>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  <c r="O31" s="16">
        <f>O21+O22+O23+O24+O25+O26+O27+O28+O29+O30</f>
        <v>59667</v>
      </c>
      <c r="P31" s="19"/>
      <c r="Q31" s="14"/>
    </row>
  </sheetData>
  <mergeCells count="86">
    <mergeCell ref="J13:K13"/>
    <mergeCell ref="A13:B13"/>
    <mergeCell ref="C13:D13"/>
    <mergeCell ref="E13:F13"/>
    <mergeCell ref="G13:H13"/>
    <mergeCell ref="A1:O1"/>
    <mergeCell ref="A2:O2"/>
    <mergeCell ref="B3:E3"/>
    <mergeCell ref="F3:H3"/>
    <mergeCell ref="I3:J3"/>
    <mergeCell ref="L3:N3"/>
    <mergeCell ref="F4:H4"/>
    <mergeCell ref="I4:J4"/>
    <mergeCell ref="A5:D5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14:K14"/>
    <mergeCell ref="A15:B15"/>
    <mergeCell ref="C15:D15"/>
    <mergeCell ref="E15:F15"/>
    <mergeCell ref="G15:H15"/>
    <mergeCell ref="J15:K15"/>
    <mergeCell ref="A14:B14"/>
    <mergeCell ref="C14:D14"/>
    <mergeCell ref="E14:F14"/>
    <mergeCell ref="G14:H14"/>
    <mergeCell ref="J16:K16"/>
    <mergeCell ref="A16:B16"/>
    <mergeCell ref="C16:D16"/>
    <mergeCell ref="E16:F16"/>
    <mergeCell ref="G16:H16"/>
    <mergeCell ref="A17:O17"/>
    <mergeCell ref="A18:B18"/>
    <mergeCell ref="C18:L18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31:N31"/>
    <mergeCell ref="A29:B29"/>
    <mergeCell ref="C29:L29"/>
    <mergeCell ref="A30:B30"/>
    <mergeCell ref="C30:L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2012-04-13T10:12:41Z</cp:lastPrinted>
  <dcterms:created xsi:type="dcterms:W3CDTF">1996-10-08T23:32:33Z</dcterms:created>
  <dcterms:modified xsi:type="dcterms:W3CDTF">2012-06-26T07:13:19Z</dcterms:modified>
  <cp:category/>
  <cp:version/>
  <cp:contentType/>
  <cp:contentStatus/>
</cp:coreProperties>
</file>