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<sst xmlns="http://schemas.openxmlformats.org/spreadsheetml/2006/main" count="54" uniqueCount="47">
  <si>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</si>
  <si>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</si>
  <si>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</si>
  <si>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</si>
  <si>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</si>
  <si>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</si>
  <si>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</si>
  <si>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</si>
  <si>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</si>
  <si>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</si>
  <si>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</si>
  <si>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</si>
  <si>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</si>
  <si>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</si>
  <si>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</si>
  <si>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</si>
  <si>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</si>
  <si>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</si>
  <si>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</si>
  <si>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</si>
  <si>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</si>
  <si>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</si>
  <si>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8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</si>
  <si>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</si>
  <si>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</si>
  <si>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</si>
  <si>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</si>
  <si>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</si>
  <si>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</si>
  <si>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</si>
  <si>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</si>
  <si>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</si>
  <si>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</si>
  <si>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</si>
  <si>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</si>
  <si>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</si>
  <si>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</si>
  <si>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</si>
  <si>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</si>
  <si>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>кв.м</t>
  </si>
  <si>
    <t xml:space="preserve">(21.11.2011) дератизация подвального помещения </t>
  </si>
  <si>
    <t>Текущий ремонт</t>
  </si>
  <si>
    <t>Система ХГВС</t>
  </si>
  <si>
    <t xml:space="preserve">(26.11.2011) Монтаж терморегуляторов </t>
  </si>
  <si>
    <t>с 01.11.2011 по 31.12.2011</t>
  </si>
  <si>
    <t>Работы выполнены  ООО"УК"Кировский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</si>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</sst>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4348.10009765625</v>
      </c>
      <c r="J3" s="22"/>
      <c r="L3" s="24"/>
      <c r="M3" s="24"/>
      <c r="N3" s="24"/>
      <c r="O3" s="10"/>
    </row>
    <row r="4" spans="1:12" ht="11.25">
      <c r="A4" s="1" t="s">
        <v>45</v>
      </c>
      <c r="F4" s="16" t="s">
        <v>7</v>
      </c>
      <c r="G4" s="16"/>
      <c r="H4" s="16"/>
      <c r="I4" s="23">
        <v>73</v>
      </c>
      <c r="J4" s="23"/>
      <c r="L4" s="3"/>
    </row>
    <row r="5" spans="2:10" ht="11.25">
      <c r="B5" s="1" t="s">
        <v>44</v>
      </c>
      <c r="F5" s="16" t="s">
        <v>15</v>
      </c>
      <c r="G5" s="16"/>
      <c r="H5" s="16"/>
      <c r="I5" s="23">
        <v>186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25306*2</f>
        <v>50612</v>
      </c>
      <c r="D10" s="21"/>
      <c r="E10" s="21">
        <f>19045*2</f>
        <v>38090</v>
      </c>
      <c r="F10" s="21"/>
      <c r="G10" s="21">
        <f>6179*2</f>
        <v>12358</v>
      </c>
      <c r="H10" s="21"/>
      <c r="I10" s="7"/>
      <c r="J10" s="21">
        <f t="shared" si="0"/>
        <v>101060</v>
      </c>
      <c r="K10" s="21"/>
      <c r="M10" s="3"/>
    </row>
    <row r="11" spans="1:13" ht="11.25">
      <c r="A11" s="29" t="s">
        <v>6</v>
      </c>
      <c r="B11" s="29"/>
      <c r="C11" s="21">
        <f>35245+19543</f>
        <v>54788</v>
      </c>
      <c r="D11" s="21"/>
      <c r="E11" s="21">
        <f>26482+14761</f>
        <v>41243</v>
      </c>
      <c r="F11" s="21"/>
      <c r="G11" s="21">
        <f>9069+4301</f>
        <v>13370</v>
      </c>
      <c r="H11" s="21"/>
      <c r="I11" s="7"/>
      <c r="J11" s="21">
        <f t="shared" si="0"/>
        <v>109401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58159</v>
      </c>
      <c r="D13" s="21"/>
      <c r="E13" s="21">
        <v>70259</v>
      </c>
      <c r="F13" s="21"/>
      <c r="G13" s="21">
        <v>0</v>
      </c>
      <c r="H13" s="21"/>
      <c r="I13" s="7"/>
      <c r="J13" s="21">
        <f t="shared" si="0"/>
        <v>128418</v>
      </c>
      <c r="K13" s="21"/>
      <c r="M13" s="3"/>
    </row>
    <row r="14" spans="1:13" ht="11.25">
      <c r="A14" s="29" t="s">
        <v>11</v>
      </c>
      <c r="B14" s="29"/>
      <c r="C14" s="31">
        <f>C9+C11-C13</f>
        <v>-3371</v>
      </c>
      <c r="D14" s="31"/>
      <c r="E14" s="31">
        <f>E9+E11-E13</f>
        <v>-29016</v>
      </c>
      <c r="F14" s="31"/>
      <c r="G14" s="31">
        <f>G9+G11-G13</f>
        <v>13370</v>
      </c>
      <c r="H14" s="31"/>
      <c r="I14" s="8"/>
      <c r="J14" s="31">
        <f t="shared" si="0"/>
        <v>-19017</v>
      </c>
      <c r="K14" s="31"/>
      <c r="M14" s="3"/>
    </row>
    <row r="15" spans="1:13" ht="11.25">
      <c r="A15" s="29" t="s">
        <v>20</v>
      </c>
      <c r="B15" s="29"/>
      <c r="C15" s="30">
        <v>5.820000171661377</v>
      </c>
      <c r="D15" s="30"/>
      <c r="E15" s="30">
        <v>4.380000114440918</v>
      </c>
      <c r="F15" s="30"/>
      <c r="G15" s="30">
        <v>1.5299999713897705</v>
      </c>
      <c r="H15" s="30"/>
      <c r="I15" s="9"/>
      <c r="J15" s="30">
        <f t="shared" si="0"/>
        <v>11.730000257492065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46</v>
      </c>
      <c r="N21" s="12">
        <v>2</v>
      </c>
      <c r="O21" s="13">
        <v>10106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46</v>
      </c>
      <c r="N22" s="12">
        <v>2</v>
      </c>
      <c r="O22" s="13">
        <f>4348*0.5*2</f>
        <v>4348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46</v>
      </c>
      <c r="N23" s="12">
        <v>2</v>
      </c>
      <c r="O23" s="13">
        <f>4348*0.3*2</f>
        <v>2608.7999999999997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46</v>
      </c>
      <c r="N24" s="12">
        <v>2</v>
      </c>
      <c r="O24" s="13">
        <f>4348*0.18*2</f>
        <v>1565.28</v>
      </c>
    </row>
    <row r="25" spans="1:15" ht="45" customHeight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46</v>
      </c>
      <c r="N25" s="12">
        <v>2</v>
      </c>
      <c r="O25" s="13">
        <f>4348*2.05*2</f>
        <v>17826.8</v>
      </c>
    </row>
    <row r="26" spans="1:15" ht="11.2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46</v>
      </c>
      <c r="N26" s="12">
        <v>2</v>
      </c>
      <c r="O26" s="13">
        <v>10435</v>
      </c>
    </row>
    <row r="27" spans="1:15" ht="22.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46</v>
      </c>
      <c r="N27" s="12">
        <v>2</v>
      </c>
      <c r="O27" s="13">
        <v>10957</v>
      </c>
    </row>
    <row r="28" spans="1:15" ht="11.25" customHeight="1">
      <c r="A28" s="14" t="s">
        <v>38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39</v>
      </c>
      <c r="N28" s="12">
        <v>660</v>
      </c>
      <c r="O28" s="13">
        <v>312</v>
      </c>
    </row>
    <row r="29" spans="1:15" ht="11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70259</v>
      </c>
    </row>
  </sheetData>
  <mergeCells count="78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2012-03-13T09:52:37Z</cp:lastPrinted>
  <dcterms:created xsi:type="dcterms:W3CDTF">1996-10-08T23:32:33Z</dcterms:created>
  <dcterms:modified xsi:type="dcterms:W3CDTF">2012-06-26T06:49:22Z</dcterms:modified>
  <cp:category/>
  <cp:version/>
  <cp:contentType/>
  <cp:contentStatus/>
</cp:coreProperties>
</file>