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<sst xmlns="http://schemas.openxmlformats.org/spreadsheetml/2006/main" count="61" uniqueCount="54">
  <si>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</si>
  <si>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</si>
  <si>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</si>
  <si>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</si>
  <si>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</si>
  <si>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</si>
  <si>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</si>
  <si>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</si>
  <si>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</si>
  <si>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</si>
  <si>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</si>
  <si>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</si>
  <si>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</si>
  <si>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</si>
  <si>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</si>
  <si>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</si>
  <si>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</si>
  <si>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</si>
  <si>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</si>
  <si>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</si>
  <si>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</si>
  <si>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</si>
  <si>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Красноармейская ул. 134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</si>
  <si>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</si>
  <si>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</si>
  <si>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</si>
  <si>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</si>
  <si>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</si>
  <si>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</si>
  <si>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</si>
  <si>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</si>
  <si>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</si>
  <si>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</si>
  <si>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</si>
  <si>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</si>
  <si>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</si>
  <si>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</si>
  <si>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</si>
  <si>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</si>
  <si>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</si>
  <si>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</si>
  <si>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 xml:space="preserve">(21.11.2011) дератизация подвального помещения </t>
  </si>
  <si>
    <t>Текущий ремонт</t>
  </si>
  <si>
    <t>Двери</t>
  </si>
  <si>
    <t xml:space="preserve">(25.11.2011)  Установка доводчика п.2 </t>
  </si>
  <si>
    <t>шт</t>
  </si>
  <si>
    <t>Система ХГВС</t>
  </si>
  <si>
    <t>Внутренняя отделка</t>
  </si>
  <si>
    <t xml:space="preserve">(26.10.2011) Ремонт в подъезде (шт-ка,побелка,покраска) п.1,2 </t>
  </si>
  <si>
    <t>год</t>
  </si>
  <si>
    <t xml:space="preserve">(26.10.2011) монтаж терморегуляторов </t>
  </si>
  <si>
    <t>с 01.10.11 по 31.12.11</t>
  </si>
  <si>
    <t>Работы выполнены  ООО "УК"Кировский массив"</t>
  </si>
  <si>
    <t>3 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</si>
</sst>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3393.89990234375</v>
      </c>
      <c r="J3" s="22"/>
      <c r="L3" s="24"/>
      <c r="M3" s="24"/>
      <c r="N3" s="24"/>
      <c r="O3" s="10"/>
    </row>
    <row r="4" spans="1:12" ht="11.25">
      <c r="A4" s="1" t="s">
        <v>52</v>
      </c>
      <c r="F4" s="16" t="s">
        <v>7</v>
      </c>
      <c r="G4" s="16"/>
      <c r="H4" s="16"/>
      <c r="I4" s="23">
        <v>70</v>
      </c>
      <c r="J4" s="23"/>
      <c r="L4" s="3"/>
    </row>
    <row r="5" spans="2:10" ht="11.25">
      <c r="B5" s="1" t="s">
        <v>51</v>
      </c>
      <c r="F5" s="16" t="s">
        <v>15</v>
      </c>
      <c r="G5" s="16"/>
      <c r="H5" s="16"/>
      <c r="I5" s="23">
        <v>135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 hidden="1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7"/>
      <c r="J8" s="21">
        <f aca="true" t="shared" si="0" ref="J8:J15">C8+E8+G8</f>
        <v>0</v>
      </c>
      <c r="K8" s="21"/>
      <c r="M8" s="3"/>
    </row>
    <row r="9" spans="1:13" ht="11.25" hidden="1">
      <c r="A9" s="19" t="s">
        <v>9</v>
      </c>
      <c r="B9" s="20"/>
      <c r="C9" s="17">
        <v>0</v>
      </c>
      <c r="D9" s="18"/>
      <c r="E9" s="17">
        <v>0</v>
      </c>
      <c r="F9" s="18"/>
      <c r="G9" s="17">
        <v>0</v>
      </c>
      <c r="H9" s="18"/>
      <c r="I9" s="7"/>
      <c r="J9" s="17">
        <f t="shared" si="0"/>
        <v>0</v>
      </c>
      <c r="K9" s="18"/>
      <c r="M9" s="3"/>
    </row>
    <row r="10" spans="1:13" ht="11.25">
      <c r="A10" s="29" t="s">
        <v>5</v>
      </c>
      <c r="B10" s="29"/>
      <c r="C10" s="21">
        <f>22552*3</f>
        <v>67656</v>
      </c>
      <c r="D10" s="21"/>
      <c r="E10" s="21">
        <f>21060*3</f>
        <v>63180</v>
      </c>
      <c r="F10" s="21"/>
      <c r="G10" s="21">
        <f>4679*3</f>
        <v>14037</v>
      </c>
      <c r="H10" s="21"/>
      <c r="I10" s="7"/>
      <c r="J10" s="21">
        <f t="shared" si="0"/>
        <v>144873</v>
      </c>
      <c r="K10" s="21"/>
      <c r="M10" s="3"/>
    </row>
    <row r="11" spans="1:13" ht="11.25">
      <c r="A11" s="29" t="s">
        <v>6</v>
      </c>
      <c r="B11" s="29"/>
      <c r="C11" s="21">
        <f>22092+31741+17470</f>
        <v>71303</v>
      </c>
      <c r="D11" s="21"/>
      <c r="E11" s="21">
        <f>20801+29769+16307</f>
        <v>66877</v>
      </c>
      <c r="F11" s="21"/>
      <c r="G11" s="21">
        <f>4695+6363+3820</f>
        <v>14878</v>
      </c>
      <c r="H11" s="21"/>
      <c r="I11" s="7"/>
      <c r="J11" s="21">
        <f t="shared" si="0"/>
        <v>153058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71735</v>
      </c>
      <c r="D13" s="21"/>
      <c r="E13" s="21">
        <v>200912</v>
      </c>
      <c r="F13" s="21"/>
      <c r="G13" s="21">
        <v>0</v>
      </c>
      <c r="H13" s="21"/>
      <c r="I13" s="7"/>
      <c r="J13" s="21">
        <f t="shared" si="0"/>
        <v>272647</v>
      </c>
      <c r="K13" s="21"/>
      <c r="M13" s="3"/>
    </row>
    <row r="14" spans="1:13" ht="11.25">
      <c r="A14" s="29" t="s">
        <v>11</v>
      </c>
      <c r="B14" s="29"/>
      <c r="C14" s="31">
        <f>C9+C11-C13</f>
        <v>-432</v>
      </c>
      <c r="D14" s="31"/>
      <c r="E14" s="31">
        <f>E9+E11-E13</f>
        <v>-134035</v>
      </c>
      <c r="F14" s="31"/>
      <c r="G14" s="31">
        <f>G9+G11-G13</f>
        <v>14878</v>
      </c>
      <c r="H14" s="31"/>
      <c r="I14" s="8"/>
      <c r="J14" s="31">
        <f t="shared" si="0"/>
        <v>-119589</v>
      </c>
      <c r="K14" s="31"/>
      <c r="M14" s="3"/>
    </row>
    <row r="15" spans="1:13" ht="11.25">
      <c r="A15" s="29" t="s">
        <v>20</v>
      </c>
      <c r="B15" s="29"/>
      <c r="C15" s="30">
        <v>5.789999961853027</v>
      </c>
      <c r="D15" s="30"/>
      <c r="E15" s="30">
        <v>6.210000038146973</v>
      </c>
      <c r="F15" s="30"/>
      <c r="G15" s="30">
        <v>1.5299999713897705</v>
      </c>
      <c r="H15" s="30"/>
      <c r="I15" s="9"/>
      <c r="J15" s="30">
        <f t="shared" si="0"/>
        <v>13.52999997138977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24</v>
      </c>
      <c r="B21" s="14"/>
      <c r="C21" s="14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53</v>
      </c>
      <c r="N21" s="12">
        <v>1</v>
      </c>
      <c r="O21" s="13">
        <v>14487</v>
      </c>
    </row>
    <row r="22" spans="1:15" ht="33.75" customHeight="1">
      <c r="A22" s="14" t="s">
        <v>26</v>
      </c>
      <c r="B22" s="14"/>
      <c r="C22" s="14" t="s">
        <v>27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53</v>
      </c>
      <c r="N22" s="12">
        <v>1</v>
      </c>
      <c r="O22" s="13">
        <f>20365/12*3</f>
        <v>5091.25</v>
      </c>
    </row>
    <row r="23" spans="1:15" ht="33.75" customHeight="1">
      <c r="A23" s="14" t="s">
        <v>28</v>
      </c>
      <c r="B23" s="14"/>
      <c r="C23" s="14" t="s">
        <v>29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53</v>
      </c>
      <c r="N23" s="12">
        <v>1</v>
      </c>
      <c r="O23" s="13">
        <f>12220/12*3</f>
        <v>3055</v>
      </c>
    </row>
    <row r="24" spans="1:15" ht="33.75" customHeight="1">
      <c r="A24" s="14" t="s">
        <v>30</v>
      </c>
      <c r="B24" s="14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53</v>
      </c>
      <c r="N24" s="12">
        <v>1</v>
      </c>
      <c r="O24" s="13">
        <f>7332/12*3</f>
        <v>1833</v>
      </c>
    </row>
    <row r="25" spans="1:15" ht="56.25" customHeight="1" hidden="1">
      <c r="A25" s="14" t="s">
        <v>32</v>
      </c>
      <c r="B25" s="14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49</v>
      </c>
      <c r="N25" s="12">
        <v>1</v>
      </c>
      <c r="O25" s="13">
        <v>0</v>
      </c>
    </row>
    <row r="26" spans="1:15" ht="45" customHeight="1">
      <c r="A26" s="14" t="s">
        <v>34</v>
      </c>
      <c r="B26" s="14"/>
      <c r="C26" s="14" t="s">
        <v>35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53</v>
      </c>
      <c r="N26" s="12">
        <v>1</v>
      </c>
      <c r="O26" s="13">
        <f>83492/12*3</f>
        <v>20873</v>
      </c>
    </row>
    <row r="27" spans="1:15" ht="11.25" customHeight="1">
      <c r="A27" s="14" t="s">
        <v>36</v>
      </c>
      <c r="B27" s="14"/>
      <c r="C27" s="14" t="s">
        <v>37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53</v>
      </c>
      <c r="N27" s="12">
        <v>1</v>
      </c>
      <c r="O27" s="13">
        <f>52948/12*3</f>
        <v>13237</v>
      </c>
    </row>
    <row r="28" spans="1:15" ht="22.5" customHeight="1">
      <c r="A28" s="14" t="s">
        <v>38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53</v>
      </c>
      <c r="N28" s="12">
        <v>1</v>
      </c>
      <c r="O28" s="13">
        <f>51316/12*3</f>
        <v>12829</v>
      </c>
    </row>
    <row r="29" spans="1:15" ht="11.25" customHeight="1">
      <c r="A29" s="14" t="s">
        <v>40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>
        <v>700</v>
      </c>
      <c r="O29" s="13">
        <v>330</v>
      </c>
    </row>
    <row r="30" spans="1:15" ht="11.25">
      <c r="A30" s="15" t="s">
        <v>42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1.25" customHeight="1">
      <c r="A31" s="14" t="s">
        <v>43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300</v>
      </c>
    </row>
    <row r="32" spans="1:15" ht="11.25" customHeight="1">
      <c r="A32" s="14" t="s">
        <v>46</v>
      </c>
      <c r="B32" s="14"/>
      <c r="C32" s="14" t="s">
        <v>50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45</v>
      </c>
      <c r="N32" s="12">
        <v>1</v>
      </c>
      <c r="O32" s="13">
        <v>70259</v>
      </c>
    </row>
    <row r="33" spans="1:15" ht="22.5" customHeight="1">
      <c r="A33" s="14" t="s">
        <v>47</v>
      </c>
      <c r="B33" s="14"/>
      <c r="C33" s="14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130353</v>
      </c>
    </row>
  </sheetData>
  <mergeCells count="84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3:B33"/>
    <mergeCell ref="C33:L33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2012-03-14T04:53:29Z</cp:lastPrinted>
  <dcterms:created xsi:type="dcterms:W3CDTF">1996-10-08T23:32:33Z</dcterms:created>
  <dcterms:modified xsi:type="dcterms:W3CDTF">2012-06-26T04:08:51Z</dcterms:modified>
  <cp:category/>
  <cp:version/>
  <cp:contentType/>
  <cp:contentStatus/>
</cp:coreProperties>
</file>