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<sst xmlns="http://schemas.openxmlformats.org/spreadsheetml/2006/main" count="73" uniqueCount="73">
  <si>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</si>
  <si>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</si>
  <si>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</si>
  <si>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</si>
  <si>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5500+1500=7000*12м=84000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</si>
  <si>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</si>
  <si>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</si>
  <si>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</si>
  <si>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</si>
  <si>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Период: Январь 2012-Декабрь 2012</t>
  </si>
  <si>
    <t>Количество зарегистрированных:</t>
  </si>
  <si>
    <t>Содержание жилья</t>
  </si>
  <si>
    <t>Текущий ремонт</t>
  </si>
  <si>
    <t>Прочие</t>
  </si>
  <si>
    <t>Всего</t>
  </si>
  <si>
    <t>Израсходованно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</si>
  <si>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</si>
  <si>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</si>
  <si>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</si>
  <si>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</si>
  <si>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</si>
  <si>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Санитарное содержание дома</t>
  </si>
  <si>
    <t>Уборка мест общего пользования</t>
  </si>
  <si>
    <t>Услуги аварийно-диспетчерские</t>
  </si>
  <si>
    <t>Услуги паспортного стола</t>
  </si>
  <si>
    <t>Услуги расчетно-кассовые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</si>
  <si>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</si>
  <si>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</si>
  <si>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</si>
  <si>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и ремонт систем ЛДСС, аварийно техническое обслуживание, планово-предупредительные работы, техническое освиделельствование лифтов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</si>
  <si>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</si>
  <si>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</si>
  <si>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</si>
  <si>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Директор ЗАО "Уют ТДСК"                                                    А.С. Алексеев</t>
  </si>
  <si>
    <t>Благоустройство территории.дома</t>
  </si>
  <si>
    <t>26680+26740</t>
  </si>
  <si>
    <t>34200+34250</t>
  </si>
  <si>
    <t>166628+142702</t>
  </si>
  <si>
    <t>25300*12=303600*30.2%= 395872</t>
  </si>
  <si>
    <t>сч26 4893526/129589.8=37.76</t>
  </si>
  <si>
    <t>8000+2200=10200*12м=122400</t>
  </si>
  <si>
    <t>сч20 14284669/129589.8м=110.23</t>
  </si>
  <si>
    <t>110.23+37.76=147.99</t>
  </si>
  <si>
    <t>14284669+4893526=19177195=129589.8м=147.99</t>
  </si>
  <si>
    <t>Долг на конец года</t>
  </si>
  <si>
    <t>72800+38100+17500</t>
  </si>
  <si>
    <t>Организация эксплуатации дома, предоставление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</si>
  <si>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128400*30.2%=167177*12м=2006124/127979.8м=15.67</t>
  </si>
  <si>
    <t>82380+30.2%=107260*12м=1287105/127979.8==10.06</t>
  </si>
  <si>
    <t>171380+30.2%=223130*12м=2677516/127979.8=20.92</t>
  </si>
  <si>
    <t>395872+166628+142702=705202/127979.8=5.51</t>
  </si>
  <si>
    <t>11600*3=34800*27.1%=44231*12м=530772/127979.8м=4.15</t>
  </si>
  <si>
    <t>127979.8 м</t>
  </si>
  <si>
    <t>7100+2000=9100*12м=109200/23070.7=4.73</t>
  </si>
  <si>
    <t>150*4=600*12м=7200</t>
  </si>
  <si>
    <t>Адрес: ул. Обручева д.8/1</t>
  </si>
  <si>
    <t>Площадь дома (домов) (кв.м.): 7119</t>
  </si>
  <si>
    <t>Количество квартир: 144</t>
  </si>
  <si>
    <t>ВСЕГО ЗАТРАТ</t>
  </si>
  <si>
    <t>Другие расходы по содержанию многоквартирного жилого дома</t>
  </si>
  <si>
    <t xml:space="preserve">м2 дома </t>
  </si>
  <si>
    <t>Дата заселения:</t>
  </si>
  <si>
    <t>Домофон</t>
  </si>
  <si>
    <t>Коммунальные платежм</t>
  </si>
  <si>
    <t>Антенна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</si>
  <si>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</si>
  <si>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</si>
  <si>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 xml:space="preserve">Расчет оплаты, печать и доставка квитанций, ведение баз данных, комиссия банков </t>
  </si>
  <si>
    <t>Опрессовка</t>
  </si>
  <si>
    <t>Прием документов на постановку и регистрационный учет по месту жительства (снятие с регистрационного учета) на получение и обмен паспортов, выдача справок о составе семьи, оформление документов в органы УФМС и др.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</si>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</sst>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3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32.421875" style="0" customWidth="1"/>
    <col min="3" max="3" width="12.7109375" style="0" customWidth="1"/>
    <col min="4" max="4" width="15.7109375" style="0" customWidth="1"/>
  </cols>
  <sheetData>
    <row r="1" spans="1:7" ht="12.75">
      <c r="A1" s="1" t="s">
        <v>6</v>
      </c>
      <c r="B1" s="2"/>
      <c r="C1" s="2"/>
      <c r="D1" s="2"/>
      <c r="E1" s="2"/>
      <c r="F1" s="2"/>
      <c r="G1" s="2"/>
    </row>
    <row r="2" spans="1:7" ht="12.75">
      <c r="A2" s="3" t="s">
        <v>7</v>
      </c>
      <c r="B2" s="3"/>
      <c r="C2" s="3"/>
      <c r="D2" s="3"/>
      <c r="E2" s="3"/>
      <c r="F2" s="3"/>
      <c r="G2" s="3"/>
    </row>
    <row r="3" spans="1:9" ht="12.75">
      <c r="A3" s="3" t="s">
        <v>8</v>
      </c>
      <c r="B3" s="3"/>
      <c r="C3" s="3" t="s">
        <v>56</v>
      </c>
      <c r="D3" s="3"/>
      <c r="E3" s="3"/>
      <c r="F3" s="3"/>
      <c r="G3" s="3"/>
      <c r="I3" t="s">
        <v>52</v>
      </c>
    </row>
    <row r="4" spans="1:7" ht="12.75">
      <c r="A4" s="3" t="s">
        <v>55</v>
      </c>
      <c r="B4" s="3"/>
      <c r="C4" s="3" t="s">
        <v>57</v>
      </c>
      <c r="D4" s="3"/>
      <c r="E4" s="3"/>
      <c r="F4" s="3"/>
      <c r="G4" s="3"/>
    </row>
    <row r="5" spans="1:9" ht="12.75">
      <c r="A5" s="3" t="s">
        <v>9</v>
      </c>
      <c r="B5" s="3"/>
      <c r="C5" s="3" t="s">
        <v>10</v>
      </c>
      <c r="D5" s="3"/>
      <c r="E5" s="3"/>
      <c r="F5" s="3"/>
      <c r="G5" s="3"/>
      <c r="I5">
        <v>8.49</v>
      </c>
    </row>
    <row r="6" spans="1:9" ht="12.75">
      <c r="A6" s="3" t="s">
        <v>61</v>
      </c>
      <c r="B6" s="3"/>
      <c r="C6" s="3"/>
      <c r="D6" s="3"/>
      <c r="E6" s="3"/>
      <c r="F6" s="3"/>
      <c r="G6" s="3"/>
      <c r="I6">
        <v>7119</v>
      </c>
    </row>
    <row r="7" spans="1:7" ht="12.75">
      <c r="A7" s="4"/>
      <c r="B7" s="4" t="s">
        <v>11</v>
      </c>
      <c r="C7" s="4" t="s">
        <v>12</v>
      </c>
      <c r="D7" s="5" t="s">
        <v>13</v>
      </c>
      <c r="E7" s="4" t="s">
        <v>14</v>
      </c>
      <c r="F7" s="8"/>
      <c r="G7" s="8"/>
    </row>
    <row r="8" spans="1:7" ht="12.75">
      <c r="A8" s="4" t="s">
        <v>0</v>
      </c>
      <c r="B8" s="13">
        <v>62241</v>
      </c>
      <c r="C8" s="11"/>
      <c r="D8" s="11"/>
      <c r="E8" s="13">
        <f aca="true" t="shared" si="0" ref="E8:E13">SUM(B8:D8)</f>
        <v>62241</v>
      </c>
      <c r="F8" s="35"/>
      <c r="G8" s="35"/>
    </row>
    <row r="9" spans="1:7" ht="12.75">
      <c r="A9" s="4" t="s">
        <v>1</v>
      </c>
      <c r="B9" s="12">
        <v>811824</v>
      </c>
      <c r="C9" s="9"/>
      <c r="D9" s="9">
        <v>724421</v>
      </c>
      <c r="E9" s="13">
        <f>SUM(B9:D9)</f>
        <v>1536245</v>
      </c>
      <c r="F9" s="35"/>
      <c r="G9" s="35"/>
    </row>
    <row r="10" spans="1:7" ht="13.5" thickBot="1">
      <c r="A10" s="4" t="s">
        <v>2</v>
      </c>
      <c r="B10" s="14"/>
      <c r="C10" s="9"/>
      <c r="D10" s="9"/>
      <c r="E10" s="13">
        <v>1152365</v>
      </c>
      <c r="F10" s="35"/>
      <c r="G10" s="35"/>
    </row>
    <row r="11" spans="1:13" ht="40.5" customHeight="1" thickBot="1">
      <c r="A11" s="21" t="s">
        <v>3</v>
      </c>
      <c r="B11" s="15">
        <v>7200</v>
      </c>
      <c r="C11" s="24">
        <v>7200</v>
      </c>
      <c r="D11" s="24"/>
      <c r="E11" s="37"/>
      <c r="F11" s="39"/>
      <c r="G11" s="39"/>
      <c r="H11" t="s">
        <v>54</v>
      </c>
      <c r="J11" s="18"/>
      <c r="K11" s="18"/>
      <c r="L11" s="18"/>
      <c r="M11" s="18"/>
    </row>
    <row r="12" spans="1:13" ht="12.75">
      <c r="A12" s="22" t="s">
        <v>5</v>
      </c>
      <c r="B12" s="19"/>
      <c r="C12" s="9"/>
      <c r="D12" s="9"/>
      <c r="E12" s="13">
        <f t="shared" si="0"/>
        <v>0</v>
      </c>
      <c r="F12" s="35"/>
      <c r="G12" s="35"/>
      <c r="J12" s="18"/>
      <c r="K12" s="18"/>
      <c r="L12" s="18"/>
      <c r="M12" s="18"/>
    </row>
    <row r="13" spans="1:13" ht="12.75">
      <c r="A13" s="4" t="s">
        <v>15</v>
      </c>
      <c r="B13" s="9"/>
      <c r="C13" s="9"/>
      <c r="D13" s="9"/>
      <c r="E13" s="13">
        <f t="shared" si="0"/>
        <v>0</v>
      </c>
      <c r="F13" s="35"/>
      <c r="G13" s="35"/>
      <c r="J13" s="18"/>
      <c r="K13" s="18"/>
      <c r="L13" s="18"/>
      <c r="M13" s="18"/>
    </row>
    <row r="14" spans="1:13" ht="12.75">
      <c r="A14" s="6" t="s">
        <v>44</v>
      </c>
      <c r="B14" s="9"/>
      <c r="C14" s="9"/>
      <c r="D14" s="9"/>
      <c r="E14" s="13">
        <f>E8+E9-E10</f>
        <v>446121</v>
      </c>
      <c r="F14" s="35"/>
      <c r="G14" s="35"/>
      <c r="H14" s="18"/>
      <c r="I14" s="18"/>
      <c r="J14" s="18"/>
      <c r="K14" s="18"/>
      <c r="L14" s="18"/>
      <c r="M14" s="18"/>
    </row>
    <row r="15" spans="1:13" ht="12.75">
      <c r="A15" s="36" t="s">
        <v>71</v>
      </c>
      <c r="B15" s="33">
        <f>B9/12/D17</f>
        <v>9.503020087090883</v>
      </c>
      <c r="C15" s="30"/>
      <c r="D15" s="30"/>
      <c r="E15" s="33">
        <f>E9/12/D17</f>
        <v>17.982921290443414</v>
      </c>
      <c r="F15" s="27"/>
      <c r="G15" s="27"/>
      <c r="H15" s="18"/>
      <c r="I15" s="18"/>
      <c r="J15" s="18"/>
      <c r="K15" s="18"/>
      <c r="L15" s="18"/>
      <c r="M15" s="18"/>
    </row>
    <row r="16" spans="1:13" ht="12.75">
      <c r="A16" s="7"/>
      <c r="B16" s="27"/>
      <c r="C16" s="32"/>
      <c r="D16" s="32"/>
      <c r="E16" s="27"/>
      <c r="F16" s="27"/>
      <c r="G16" s="27"/>
      <c r="H16" s="18"/>
      <c r="I16" s="18"/>
      <c r="J16" s="18"/>
      <c r="K16" s="18"/>
      <c r="L16" s="18"/>
      <c r="M16" s="18"/>
    </row>
    <row r="17" spans="1:13" ht="12.75">
      <c r="A17" s="41" t="s">
        <v>60</v>
      </c>
      <c r="B17" s="40"/>
      <c r="C17" s="5"/>
      <c r="D17" s="23">
        <v>7119</v>
      </c>
      <c r="E17" s="8"/>
      <c r="F17" s="8"/>
      <c r="G17" s="8"/>
      <c r="H17" s="18"/>
      <c r="I17" s="18"/>
      <c r="J17" s="18"/>
      <c r="K17" s="18"/>
      <c r="L17" s="18"/>
      <c r="M17" s="18"/>
    </row>
    <row r="18" spans="1:13" ht="12.75" customHeight="1">
      <c r="A18" s="80" t="s">
        <v>16</v>
      </c>
      <c r="B18" s="80" t="s">
        <v>17</v>
      </c>
      <c r="C18" s="68"/>
      <c r="D18" s="84" t="s">
        <v>18</v>
      </c>
      <c r="F18" s="26"/>
      <c r="G18" s="26"/>
      <c r="H18" s="18"/>
      <c r="I18" s="18"/>
      <c r="J18" s="18"/>
      <c r="K18" s="18"/>
      <c r="L18" s="18"/>
      <c r="M18" s="18"/>
    </row>
    <row r="19" spans="1:13" ht="12.75">
      <c r="A19" s="80"/>
      <c r="B19" s="80"/>
      <c r="C19" s="68"/>
      <c r="D19" s="84"/>
      <c r="F19" s="26"/>
      <c r="G19" s="26"/>
      <c r="H19" s="18"/>
      <c r="I19" s="18"/>
      <c r="J19" s="18"/>
      <c r="K19" s="18"/>
      <c r="L19" s="18"/>
      <c r="M19" s="18"/>
    </row>
    <row r="20" spans="1:13" ht="12.75">
      <c r="A20" s="80"/>
      <c r="B20" s="80"/>
      <c r="C20" s="68"/>
      <c r="D20" s="84"/>
      <c r="F20" s="26"/>
      <c r="G20" s="26"/>
      <c r="H20" s="18"/>
      <c r="I20" s="18"/>
      <c r="J20" s="18"/>
      <c r="K20" s="18"/>
      <c r="L20" s="18"/>
      <c r="M20" s="18"/>
    </row>
    <row r="21" spans="1:13" ht="12.75">
      <c r="A21" s="68" t="s">
        <v>19</v>
      </c>
      <c r="B21" s="69"/>
      <c r="C21" s="69"/>
      <c r="D21" s="31"/>
      <c r="E21" s="26"/>
      <c r="F21" s="26"/>
      <c r="G21" s="26"/>
      <c r="H21" s="18"/>
      <c r="I21" s="18"/>
      <c r="J21" s="18"/>
      <c r="K21" s="18"/>
      <c r="L21" s="18"/>
      <c r="M21" s="18"/>
    </row>
    <row r="22" spans="1:13" ht="136.5" customHeight="1">
      <c r="A22" s="72" t="s">
        <v>46</v>
      </c>
      <c r="B22" s="73"/>
      <c r="C22" s="74"/>
      <c r="D22" s="28">
        <f>15.67*D17</f>
        <v>111554.73</v>
      </c>
      <c r="E22" s="34"/>
      <c r="F22" s="34"/>
      <c r="G22" s="34"/>
      <c r="H22" s="18" t="s">
        <v>45</v>
      </c>
      <c r="I22" s="18" t="s">
        <v>47</v>
      </c>
      <c r="J22" s="18"/>
      <c r="K22" s="18"/>
      <c r="L22" s="18"/>
      <c r="M22" s="18"/>
    </row>
    <row r="23" spans="1:13" ht="12.75">
      <c r="A23" s="70" t="s">
        <v>34</v>
      </c>
      <c r="B23" s="71"/>
      <c r="C23" s="71"/>
      <c r="D23" s="16"/>
      <c r="E23" s="27"/>
      <c r="F23" s="27"/>
      <c r="G23" s="27"/>
      <c r="H23" s="18"/>
      <c r="I23" s="18"/>
      <c r="J23" s="18"/>
      <c r="K23" s="18"/>
      <c r="L23" s="18"/>
      <c r="M23" s="18"/>
    </row>
    <row r="24" spans="1:13" ht="51.75" customHeight="1">
      <c r="A24" s="52" t="s">
        <v>20</v>
      </c>
      <c r="B24" s="52"/>
      <c r="C24" s="53"/>
      <c r="D24" s="16">
        <v>84000</v>
      </c>
      <c r="E24" s="27"/>
      <c r="F24" s="27"/>
      <c r="G24" s="27"/>
      <c r="H24" t="s">
        <v>4</v>
      </c>
      <c r="I24" s="18"/>
      <c r="J24" s="18"/>
      <c r="K24" s="18"/>
      <c r="L24" s="18"/>
      <c r="M24" s="18"/>
    </row>
    <row r="25" spans="1:13" ht="12.75">
      <c r="A25" s="91" t="s">
        <v>21</v>
      </c>
      <c r="B25" s="58"/>
      <c r="C25" s="58"/>
      <c r="D25" s="16"/>
      <c r="E25" s="27"/>
      <c r="F25" s="27"/>
      <c r="G25" s="27"/>
      <c r="H25" s="18"/>
      <c r="I25" s="18"/>
      <c r="J25" s="18"/>
      <c r="K25" s="18"/>
      <c r="L25" s="18"/>
      <c r="M25" s="18"/>
    </row>
    <row r="26" spans="1:13" ht="32.25" customHeight="1">
      <c r="A26" s="85" t="s">
        <v>22</v>
      </c>
      <c r="B26" s="86"/>
      <c r="C26" s="87"/>
      <c r="D26" s="16">
        <v>122400</v>
      </c>
      <c r="E26" s="38"/>
      <c r="F26" s="38"/>
      <c r="G26" s="38"/>
      <c r="H26" s="20" t="s">
        <v>40</v>
      </c>
      <c r="I26" s="20"/>
      <c r="J26" s="20"/>
      <c r="K26" s="20"/>
      <c r="L26" s="20"/>
      <c r="M26" s="20"/>
    </row>
    <row r="27" spans="1:13" ht="12.75">
      <c r="A27" s="70" t="s">
        <v>68</v>
      </c>
      <c r="B27" s="71"/>
      <c r="C27" s="71"/>
      <c r="D27" s="16"/>
      <c r="E27" s="27"/>
      <c r="F27" s="27"/>
      <c r="G27" s="27"/>
      <c r="H27" s="18"/>
      <c r="I27" s="18"/>
      <c r="J27" s="18"/>
      <c r="K27" s="18"/>
      <c r="L27" s="18"/>
      <c r="M27" s="18"/>
    </row>
    <row r="28" spans="1:13" ht="12.75" customHeight="1">
      <c r="A28" s="66" t="s">
        <v>65</v>
      </c>
      <c r="B28" s="52"/>
      <c r="C28" s="53"/>
      <c r="D28" s="49">
        <f>10.06*D17</f>
        <v>71617.14</v>
      </c>
      <c r="E28" s="46"/>
      <c r="F28" s="27"/>
      <c r="G28" s="27"/>
      <c r="H28" s="18"/>
      <c r="I28" s="18">
        <v>40830</v>
      </c>
      <c r="J28" s="18"/>
      <c r="K28" s="18"/>
      <c r="L28" s="18"/>
      <c r="M28" s="18"/>
    </row>
    <row r="29" spans="1:13" ht="12.75">
      <c r="A29" s="50"/>
      <c r="B29" s="51"/>
      <c r="C29" s="67"/>
      <c r="D29" s="49"/>
      <c r="E29" s="46"/>
      <c r="F29" s="27"/>
      <c r="G29" s="27"/>
      <c r="H29" s="18"/>
      <c r="I29" s="18">
        <v>31200</v>
      </c>
      <c r="J29" s="18"/>
      <c r="K29" s="18"/>
      <c r="L29" s="18"/>
      <c r="M29" s="18"/>
    </row>
    <row r="30" spans="1:13" ht="12.75">
      <c r="A30" s="50"/>
      <c r="B30" s="51"/>
      <c r="C30" s="67"/>
      <c r="D30" s="49"/>
      <c r="E30" s="46"/>
      <c r="F30" s="27"/>
      <c r="G30" s="27"/>
      <c r="H30" s="18"/>
      <c r="I30" s="18">
        <v>10350</v>
      </c>
      <c r="K30" s="18"/>
      <c r="L30" s="18"/>
      <c r="M30" s="18"/>
    </row>
    <row r="31" spans="1:13" ht="12.75">
      <c r="A31" s="50"/>
      <c r="B31" s="51"/>
      <c r="C31" s="67"/>
      <c r="D31" s="49"/>
      <c r="E31" s="46"/>
      <c r="F31" s="27"/>
      <c r="G31" s="27"/>
      <c r="H31" s="18" t="s">
        <v>48</v>
      </c>
      <c r="I31" s="18"/>
      <c r="J31" s="18"/>
      <c r="K31" s="18"/>
      <c r="L31" s="18"/>
      <c r="M31" s="18"/>
    </row>
    <row r="32" spans="1:13" ht="51.75" customHeight="1">
      <c r="A32" s="54"/>
      <c r="B32" s="55"/>
      <c r="C32" s="56"/>
      <c r="D32" s="49"/>
      <c r="E32" s="46"/>
      <c r="F32" s="27"/>
      <c r="G32" s="27"/>
      <c r="H32" s="18"/>
      <c r="I32" s="18"/>
      <c r="J32" s="18"/>
      <c r="K32" s="18"/>
      <c r="L32" s="18"/>
      <c r="M32" s="18"/>
    </row>
    <row r="33" spans="1:13" ht="12.75">
      <c r="A33" s="47" t="s">
        <v>72</v>
      </c>
      <c r="B33" s="48"/>
      <c r="C33" s="48"/>
      <c r="D33" s="16"/>
      <c r="E33" s="27"/>
      <c r="F33" s="27"/>
      <c r="G33" s="27"/>
      <c r="H33" s="18"/>
      <c r="I33" s="18"/>
      <c r="J33" s="18"/>
      <c r="K33" s="18"/>
      <c r="L33" s="18"/>
      <c r="M33" s="18"/>
    </row>
    <row r="34" spans="1:13" ht="12.75" customHeight="1">
      <c r="A34" s="66" t="s">
        <v>66</v>
      </c>
      <c r="B34" s="52"/>
      <c r="C34" s="53"/>
      <c r="D34" s="88">
        <f>20.92*D17</f>
        <v>148929.48</v>
      </c>
      <c r="E34" s="46"/>
      <c r="F34" s="27"/>
      <c r="G34" s="27"/>
      <c r="H34" s="18"/>
      <c r="I34" s="18" t="s">
        <v>35</v>
      </c>
      <c r="J34" s="18"/>
      <c r="L34" s="18"/>
      <c r="M34" s="18"/>
    </row>
    <row r="35" spans="1:13" ht="12.75">
      <c r="A35" s="50"/>
      <c r="B35" s="51"/>
      <c r="C35" s="67"/>
      <c r="D35" s="89"/>
      <c r="E35" s="46"/>
      <c r="F35" s="27"/>
      <c r="G35" s="27"/>
      <c r="H35" s="18"/>
      <c r="I35" s="18" t="s">
        <v>36</v>
      </c>
      <c r="J35" s="18"/>
      <c r="K35" s="18"/>
      <c r="L35" s="18"/>
      <c r="M35" s="18"/>
    </row>
    <row r="36" spans="1:13" ht="12.75">
      <c r="A36" s="50"/>
      <c r="B36" s="51"/>
      <c r="C36" s="67"/>
      <c r="D36" s="89"/>
      <c r="E36" s="46"/>
      <c r="F36" s="27"/>
      <c r="G36" s="27"/>
      <c r="H36" s="18"/>
      <c r="I36" s="18">
        <v>17302</v>
      </c>
      <c r="J36" s="18"/>
      <c r="K36" s="18"/>
      <c r="L36" s="18"/>
      <c r="M36" s="18"/>
    </row>
    <row r="37" spans="1:13" ht="12.75">
      <c r="A37" s="50"/>
      <c r="B37" s="51"/>
      <c r="C37" s="67"/>
      <c r="D37" s="89"/>
      <c r="E37" s="46"/>
      <c r="F37" s="27"/>
      <c r="G37" s="27"/>
      <c r="H37" s="18"/>
      <c r="I37" s="18">
        <v>32200</v>
      </c>
      <c r="J37" s="18"/>
      <c r="K37" s="18"/>
      <c r="L37" s="18"/>
      <c r="M37" s="18"/>
    </row>
    <row r="38" spans="1:13" ht="12.75">
      <c r="A38" s="50"/>
      <c r="B38" s="51"/>
      <c r="C38" s="67"/>
      <c r="D38" s="89"/>
      <c r="E38" s="46"/>
      <c r="F38" s="27"/>
      <c r="G38" s="27"/>
      <c r="H38" s="18" t="s">
        <v>49</v>
      </c>
      <c r="I38" s="18"/>
      <c r="J38" s="18"/>
      <c r="K38" s="18"/>
      <c r="L38" s="18"/>
      <c r="M38" s="18"/>
    </row>
    <row r="39" spans="1:13" ht="12.75">
      <c r="A39" s="50"/>
      <c r="B39" s="51"/>
      <c r="C39" s="67"/>
      <c r="D39" s="89"/>
      <c r="E39" s="46"/>
      <c r="F39" s="27"/>
      <c r="G39" s="27"/>
      <c r="H39" s="18"/>
      <c r="I39" s="18"/>
      <c r="J39" s="18"/>
      <c r="K39" s="18"/>
      <c r="L39" s="18"/>
      <c r="M39" s="18"/>
    </row>
    <row r="40" spans="1:13" ht="85.5" customHeight="1">
      <c r="A40" s="54"/>
      <c r="B40" s="55"/>
      <c r="C40" s="56"/>
      <c r="D40" s="90"/>
      <c r="E40" s="46"/>
      <c r="F40" s="27"/>
      <c r="G40" s="27"/>
      <c r="H40" s="18"/>
      <c r="I40" s="18"/>
      <c r="J40" s="18"/>
      <c r="K40" s="18"/>
      <c r="L40" s="18"/>
      <c r="M40" s="18"/>
    </row>
    <row r="41" spans="1:13" ht="12.75">
      <c r="A41" s="57" t="s">
        <v>23</v>
      </c>
      <c r="B41" s="58"/>
      <c r="C41" s="58"/>
      <c r="D41" s="16"/>
      <c r="E41" s="27"/>
      <c r="F41" s="27"/>
      <c r="G41" s="27"/>
      <c r="H41" s="18"/>
      <c r="I41" s="18"/>
      <c r="J41" s="18"/>
      <c r="K41" s="18"/>
      <c r="L41" s="18"/>
      <c r="M41" s="18"/>
    </row>
    <row r="42" spans="1:13" ht="12.75" customHeight="1">
      <c r="A42" s="66" t="s">
        <v>70</v>
      </c>
      <c r="B42" s="52"/>
      <c r="C42" s="53"/>
      <c r="D42" s="49">
        <f>4.15*D17</f>
        <v>29543.850000000002</v>
      </c>
      <c r="E42" s="46"/>
      <c r="F42" s="27"/>
      <c r="G42" s="27"/>
      <c r="H42" s="18"/>
      <c r="I42" s="18"/>
      <c r="J42" s="18"/>
      <c r="K42" s="18"/>
      <c r="L42" s="18"/>
      <c r="M42" s="18"/>
    </row>
    <row r="43" spans="1:13" ht="12.75">
      <c r="A43" s="50"/>
      <c r="B43" s="51"/>
      <c r="C43" s="67"/>
      <c r="D43" s="49"/>
      <c r="E43" s="46"/>
      <c r="F43" s="27"/>
      <c r="G43" s="27"/>
      <c r="H43" s="18" t="s">
        <v>51</v>
      </c>
      <c r="I43" s="18"/>
      <c r="J43" s="18"/>
      <c r="K43" s="18"/>
      <c r="L43" s="18"/>
      <c r="M43" s="18"/>
    </row>
    <row r="44" spans="1:13" ht="12.75">
      <c r="A44" s="50"/>
      <c r="B44" s="51"/>
      <c r="C44" s="67"/>
      <c r="D44" s="49"/>
      <c r="E44" s="46"/>
      <c r="F44" s="27"/>
      <c r="G44" s="27"/>
      <c r="H44" s="18"/>
      <c r="I44" s="18"/>
      <c r="J44" s="18"/>
      <c r="K44" s="18"/>
      <c r="L44" s="18"/>
      <c r="M44" s="18"/>
    </row>
    <row r="45" spans="1:13" ht="12.75">
      <c r="A45" s="50"/>
      <c r="B45" s="51"/>
      <c r="C45" s="67"/>
      <c r="D45" s="49"/>
      <c r="E45" s="46"/>
      <c r="F45" s="27"/>
      <c r="G45" s="27"/>
      <c r="H45" s="18"/>
      <c r="I45" s="18"/>
      <c r="J45" s="18"/>
      <c r="K45" s="18"/>
      <c r="L45" s="18"/>
      <c r="M45" s="18"/>
    </row>
    <row r="46" spans="1:13" ht="63.75" customHeight="1">
      <c r="A46" s="54"/>
      <c r="B46" s="55"/>
      <c r="C46" s="56"/>
      <c r="D46" s="49"/>
      <c r="E46" s="46"/>
      <c r="F46" s="27"/>
      <c r="G46" s="27"/>
      <c r="H46" s="18"/>
      <c r="I46" s="18"/>
      <c r="J46" s="18"/>
      <c r="K46" s="18"/>
      <c r="L46" s="18"/>
      <c r="M46" s="18"/>
    </row>
    <row r="47" spans="1:13" ht="12.75">
      <c r="A47" s="57" t="s">
        <v>24</v>
      </c>
      <c r="B47" s="58"/>
      <c r="C47" s="58"/>
      <c r="D47" s="16"/>
      <c r="E47" s="27"/>
      <c r="F47" s="27"/>
      <c r="G47" s="27"/>
      <c r="H47" s="18"/>
      <c r="I47" s="18"/>
      <c r="J47" s="18"/>
      <c r="K47" s="18"/>
      <c r="L47" s="18"/>
      <c r="M47" s="18"/>
    </row>
    <row r="48" spans="1:13" ht="12.75" customHeight="1">
      <c r="A48" s="66" t="s">
        <v>69</v>
      </c>
      <c r="B48" s="52"/>
      <c r="C48" s="53"/>
      <c r="D48" s="49">
        <f>4.73*D17</f>
        <v>33672.87</v>
      </c>
      <c r="E48" s="46"/>
      <c r="F48" s="27"/>
      <c r="G48" s="27"/>
      <c r="H48" s="18"/>
      <c r="I48" s="18"/>
      <c r="J48" s="18"/>
      <c r="K48" s="18"/>
      <c r="L48" s="18"/>
      <c r="M48" s="18"/>
    </row>
    <row r="49" spans="1:13" ht="12.75">
      <c r="A49" s="50"/>
      <c r="B49" s="51"/>
      <c r="C49" s="67"/>
      <c r="D49" s="49"/>
      <c r="E49" s="46"/>
      <c r="F49" s="27"/>
      <c r="G49" s="27"/>
      <c r="H49" s="18" t="s">
        <v>53</v>
      </c>
      <c r="I49" s="18"/>
      <c r="J49" s="18"/>
      <c r="K49" s="18"/>
      <c r="L49" s="18"/>
      <c r="M49" s="18"/>
    </row>
    <row r="50" spans="1:13" ht="12.75">
      <c r="A50" s="50"/>
      <c r="B50" s="51"/>
      <c r="C50" s="67"/>
      <c r="D50" s="49"/>
      <c r="E50" s="46"/>
      <c r="F50" s="27"/>
      <c r="G50" s="27"/>
      <c r="H50" s="18"/>
      <c r="I50" s="18"/>
      <c r="J50" s="18"/>
      <c r="K50" s="18"/>
      <c r="L50" s="18"/>
      <c r="M50" s="18"/>
    </row>
    <row r="51" spans="1:13" ht="12.75">
      <c r="A51" s="50"/>
      <c r="B51" s="51"/>
      <c r="C51" s="67"/>
      <c r="D51" s="49"/>
      <c r="E51" s="46"/>
      <c r="F51" s="27"/>
      <c r="G51" s="27"/>
      <c r="H51" s="18"/>
      <c r="I51" s="18"/>
      <c r="J51" s="18"/>
      <c r="K51" s="18"/>
      <c r="L51" s="18"/>
      <c r="M51" s="18"/>
    </row>
    <row r="52" spans="1:13" ht="12.75">
      <c r="A52" s="50"/>
      <c r="B52" s="51"/>
      <c r="C52" s="67"/>
      <c r="D52" s="49"/>
      <c r="E52" s="46"/>
      <c r="F52" s="27"/>
      <c r="G52" s="27"/>
      <c r="H52" s="18"/>
      <c r="I52" s="18"/>
      <c r="J52" s="18"/>
      <c r="K52" s="18"/>
      <c r="L52" s="18"/>
      <c r="M52" s="18"/>
    </row>
    <row r="53" spans="1:13" ht="40.5" customHeight="1">
      <c r="A53" s="54"/>
      <c r="B53" s="55"/>
      <c r="C53" s="56"/>
      <c r="D53" s="49"/>
      <c r="E53" s="46"/>
      <c r="F53" s="27"/>
      <c r="G53" s="27"/>
      <c r="H53" s="18"/>
      <c r="I53" s="18"/>
      <c r="J53" s="18"/>
      <c r="K53" s="18"/>
      <c r="L53" s="18"/>
      <c r="M53" s="18"/>
    </row>
    <row r="54" spans="1:13" ht="12.75">
      <c r="A54" s="57" t="s">
        <v>25</v>
      </c>
      <c r="B54" s="58"/>
      <c r="C54" s="58"/>
      <c r="D54" s="16"/>
      <c r="E54" s="27"/>
      <c r="F54" s="27"/>
      <c r="G54" s="27"/>
      <c r="H54" s="18"/>
      <c r="I54" s="18"/>
      <c r="J54" s="18"/>
      <c r="K54" s="18"/>
      <c r="L54" s="18"/>
      <c r="M54" s="18"/>
    </row>
    <row r="55" spans="1:13" ht="12.75" customHeight="1">
      <c r="A55" s="60" t="s">
        <v>67</v>
      </c>
      <c r="B55" s="61"/>
      <c r="C55" s="62"/>
      <c r="D55" s="75">
        <f>5.51*D17</f>
        <v>39225.689999999995</v>
      </c>
      <c r="E55" s="46"/>
      <c r="F55" s="27"/>
      <c r="G55" s="27"/>
      <c r="H55" s="18" t="s">
        <v>37</v>
      </c>
      <c r="I55" s="18"/>
      <c r="J55" s="18"/>
      <c r="K55" s="18"/>
      <c r="L55" s="18"/>
      <c r="M55" s="18"/>
    </row>
    <row r="56" spans="1:13" ht="48" customHeight="1">
      <c r="A56" s="63"/>
      <c r="B56" s="64"/>
      <c r="C56" s="65"/>
      <c r="D56" s="75"/>
      <c r="E56" s="46"/>
      <c r="F56" s="27"/>
      <c r="G56" s="27"/>
      <c r="H56" s="18" t="s">
        <v>38</v>
      </c>
      <c r="I56" s="18"/>
      <c r="J56" s="18"/>
      <c r="K56" s="18"/>
      <c r="L56" s="18"/>
      <c r="M56" s="18"/>
    </row>
    <row r="57" spans="1:13" ht="12.75">
      <c r="A57" s="57" t="s">
        <v>26</v>
      </c>
      <c r="B57" s="58"/>
      <c r="C57" s="58"/>
      <c r="D57" s="16"/>
      <c r="E57" s="27"/>
      <c r="F57" s="27"/>
      <c r="G57" s="27"/>
      <c r="H57" s="18" t="s">
        <v>50</v>
      </c>
      <c r="I57" s="18"/>
      <c r="J57" s="18"/>
      <c r="K57" s="18"/>
      <c r="L57" s="18"/>
      <c r="M57" s="18"/>
    </row>
    <row r="58" spans="1:13" ht="12.75" customHeight="1">
      <c r="A58" s="66" t="s">
        <v>27</v>
      </c>
      <c r="B58" s="52"/>
      <c r="C58" s="53"/>
      <c r="D58" s="75">
        <v>124952</v>
      </c>
      <c r="E58" s="46"/>
      <c r="F58" s="27"/>
      <c r="G58" s="27"/>
      <c r="H58" s="18"/>
      <c r="I58" s="18"/>
      <c r="J58" s="18"/>
      <c r="K58" s="18"/>
      <c r="L58" s="18"/>
      <c r="M58" s="18"/>
    </row>
    <row r="59" spans="1:13" ht="12.75">
      <c r="A59" s="54"/>
      <c r="B59" s="55"/>
      <c r="C59" s="56"/>
      <c r="D59" s="75"/>
      <c r="E59" s="46"/>
      <c r="F59" s="27"/>
      <c r="G59" s="27"/>
      <c r="H59" s="18"/>
      <c r="I59" s="18"/>
      <c r="J59" s="18"/>
      <c r="K59" s="18"/>
      <c r="L59" s="18"/>
      <c r="M59" s="18"/>
    </row>
    <row r="60" spans="1:13" ht="12.75">
      <c r="A60" s="57" t="s">
        <v>28</v>
      </c>
      <c r="B60" s="58"/>
      <c r="C60" s="58"/>
      <c r="D60" s="16"/>
      <c r="E60" s="27"/>
      <c r="F60" s="27"/>
      <c r="G60" s="27"/>
      <c r="H60" s="18"/>
      <c r="I60" s="18"/>
      <c r="J60" s="18"/>
      <c r="K60" s="18"/>
      <c r="L60" s="18"/>
      <c r="M60" s="18"/>
    </row>
    <row r="61" spans="1:13" ht="12.75" customHeight="1">
      <c r="A61" s="66" t="s">
        <v>29</v>
      </c>
      <c r="B61" s="52"/>
      <c r="C61" s="53"/>
      <c r="D61" s="49">
        <v>240156</v>
      </c>
      <c r="E61" s="46"/>
      <c r="F61" s="27"/>
      <c r="G61" s="27"/>
      <c r="H61" s="18"/>
      <c r="I61" s="18"/>
      <c r="J61" s="18"/>
      <c r="K61" s="18"/>
      <c r="L61" s="18"/>
      <c r="M61" s="18"/>
    </row>
    <row r="62" spans="1:13" ht="12.75">
      <c r="A62" s="50"/>
      <c r="B62" s="51"/>
      <c r="C62" s="67"/>
      <c r="D62" s="49"/>
      <c r="E62" s="46"/>
      <c r="F62" s="27"/>
      <c r="G62" s="27"/>
      <c r="H62" s="18" t="s">
        <v>41</v>
      </c>
      <c r="I62" s="18"/>
      <c r="J62" s="18"/>
      <c r="K62" s="18"/>
      <c r="L62" s="18"/>
      <c r="M62" s="18"/>
    </row>
    <row r="63" spans="1:13" ht="12.75">
      <c r="A63" s="50"/>
      <c r="B63" s="51"/>
      <c r="C63" s="67"/>
      <c r="D63" s="49"/>
      <c r="E63" s="46"/>
      <c r="F63" s="27"/>
      <c r="G63" s="27"/>
      <c r="H63" s="18" t="s">
        <v>39</v>
      </c>
      <c r="I63" s="18"/>
      <c r="J63" s="18"/>
      <c r="K63" s="18"/>
      <c r="L63" s="18"/>
      <c r="M63" s="18"/>
    </row>
    <row r="64" spans="1:13" ht="12.75">
      <c r="A64" s="50"/>
      <c r="B64" s="51"/>
      <c r="C64" s="67"/>
      <c r="D64" s="49"/>
      <c r="E64" s="46"/>
      <c r="F64" s="27"/>
      <c r="G64" s="27"/>
      <c r="H64" s="18" t="s">
        <v>42</v>
      </c>
      <c r="I64" s="18"/>
      <c r="J64" s="18"/>
      <c r="K64" s="18"/>
      <c r="L64" s="18"/>
      <c r="M64" s="18"/>
    </row>
    <row r="65" spans="1:13" ht="45" customHeight="1">
      <c r="A65" s="54"/>
      <c r="B65" s="55"/>
      <c r="C65" s="56"/>
      <c r="D65" s="49"/>
      <c r="E65" s="46"/>
      <c r="F65" s="27"/>
      <c r="G65" s="27"/>
      <c r="H65" s="18" t="s">
        <v>43</v>
      </c>
      <c r="I65" s="18"/>
      <c r="J65" s="18"/>
      <c r="K65" s="18"/>
      <c r="L65" s="18"/>
      <c r="M65" s="18"/>
    </row>
    <row r="66" spans="1:13" ht="12.75">
      <c r="A66" s="78" t="s">
        <v>30</v>
      </c>
      <c r="B66" s="78"/>
      <c r="C66" s="79"/>
      <c r="D66" s="16">
        <v>45034</v>
      </c>
      <c r="E66" s="27"/>
      <c r="F66" s="27"/>
      <c r="G66" s="27"/>
      <c r="H66" s="18"/>
      <c r="I66" s="18"/>
      <c r="J66" s="18"/>
      <c r="K66" s="18"/>
      <c r="L66" s="18"/>
      <c r="M66" s="18"/>
    </row>
    <row r="67" spans="1:13" ht="12.75">
      <c r="A67" s="78" t="s">
        <v>31</v>
      </c>
      <c r="B67" s="78"/>
      <c r="C67" s="79"/>
      <c r="D67" s="16"/>
      <c r="E67" s="27"/>
      <c r="F67" s="27"/>
      <c r="G67" s="27"/>
      <c r="H67" s="18"/>
      <c r="I67" s="18"/>
      <c r="J67" s="18"/>
      <c r="K67" s="18"/>
      <c r="L67" s="18"/>
      <c r="M67" s="18"/>
    </row>
    <row r="68" spans="1:13" ht="12.75" customHeight="1">
      <c r="A68" s="66" t="s">
        <v>32</v>
      </c>
      <c r="B68" s="52"/>
      <c r="C68" s="53"/>
      <c r="D68" s="49"/>
      <c r="E68" s="46"/>
      <c r="F68" s="27"/>
      <c r="G68" s="27"/>
      <c r="H68" s="18"/>
      <c r="I68" s="18"/>
      <c r="J68" s="18"/>
      <c r="K68" s="18"/>
      <c r="L68" s="18"/>
      <c r="M68" s="18"/>
    </row>
    <row r="69" spans="1:13" ht="12.75">
      <c r="A69" s="50"/>
      <c r="B69" s="51"/>
      <c r="C69" s="67"/>
      <c r="D69" s="49"/>
      <c r="E69" s="46"/>
      <c r="F69" s="27"/>
      <c r="G69" s="27"/>
      <c r="H69" s="18"/>
      <c r="I69" s="18"/>
      <c r="J69" s="18"/>
      <c r="K69" s="18"/>
      <c r="L69" s="18"/>
      <c r="M69" s="18"/>
    </row>
    <row r="70" spans="1:13" ht="12.75">
      <c r="A70" s="50"/>
      <c r="B70" s="51"/>
      <c r="C70" s="67"/>
      <c r="D70" s="49"/>
      <c r="E70" s="46"/>
      <c r="F70" s="27"/>
      <c r="G70" s="27"/>
      <c r="H70" s="18"/>
      <c r="I70" s="18"/>
      <c r="J70" s="18"/>
      <c r="K70" s="18"/>
      <c r="L70" s="18"/>
      <c r="M70" s="18"/>
    </row>
    <row r="71" spans="1:13" ht="12.75">
      <c r="A71" s="50"/>
      <c r="B71" s="51"/>
      <c r="C71" s="67"/>
      <c r="D71" s="49"/>
      <c r="E71" s="46"/>
      <c r="F71" s="27"/>
      <c r="G71" s="27"/>
      <c r="H71" s="18"/>
      <c r="I71" s="18"/>
      <c r="J71" s="18"/>
      <c r="K71" s="18"/>
      <c r="L71" s="18"/>
      <c r="M71" s="18"/>
    </row>
    <row r="72" spans="1:13" ht="12.75">
      <c r="A72" s="50"/>
      <c r="B72" s="51"/>
      <c r="C72" s="67"/>
      <c r="D72" s="49"/>
      <c r="E72" s="46"/>
      <c r="F72" s="27"/>
      <c r="G72" s="27"/>
      <c r="H72" s="18"/>
      <c r="I72" s="18"/>
      <c r="J72" s="18"/>
      <c r="K72" s="18"/>
      <c r="L72" s="18"/>
      <c r="M72" s="18"/>
    </row>
    <row r="73" spans="1:13" ht="12.75">
      <c r="A73" s="50"/>
      <c r="B73" s="51"/>
      <c r="C73" s="67"/>
      <c r="D73" s="49"/>
      <c r="E73" s="46"/>
      <c r="F73" s="27"/>
      <c r="G73" s="27"/>
      <c r="H73" s="18"/>
      <c r="I73" s="18"/>
      <c r="J73" s="18"/>
      <c r="K73" s="18"/>
      <c r="L73" s="18"/>
      <c r="M73" s="18"/>
    </row>
    <row r="74" spans="1:13" ht="45.75" customHeight="1">
      <c r="A74" s="54"/>
      <c r="B74" s="55"/>
      <c r="C74" s="56"/>
      <c r="D74" s="49"/>
      <c r="E74" s="46"/>
      <c r="F74" s="27"/>
      <c r="G74" s="27"/>
      <c r="H74" s="18"/>
      <c r="I74" s="18"/>
      <c r="J74" s="18"/>
      <c r="K74" s="18"/>
      <c r="L74" s="18"/>
      <c r="M74" s="18"/>
    </row>
    <row r="75" spans="1:13" ht="21.75" customHeight="1">
      <c r="A75" s="57" t="s">
        <v>62</v>
      </c>
      <c r="B75" s="58"/>
      <c r="C75" s="59"/>
      <c r="D75" s="29">
        <v>102133</v>
      </c>
      <c r="E75" s="27"/>
      <c r="F75" s="27"/>
      <c r="G75" s="27"/>
      <c r="H75" s="18"/>
      <c r="I75" s="18"/>
      <c r="J75" s="18"/>
      <c r="K75" s="18"/>
      <c r="L75" s="18"/>
      <c r="M75" s="18"/>
    </row>
    <row r="76" spans="1:13" s="45" customFormat="1" ht="26.25" customHeight="1">
      <c r="A76" s="76" t="s">
        <v>59</v>
      </c>
      <c r="B76" s="77"/>
      <c r="C76" s="77"/>
      <c r="D76" s="42"/>
      <c r="E76" s="43"/>
      <c r="F76" s="43"/>
      <c r="G76" s="43"/>
      <c r="H76" s="44"/>
      <c r="I76" s="44"/>
      <c r="J76" s="44"/>
      <c r="K76" s="44"/>
      <c r="L76" s="44"/>
      <c r="M76" s="44"/>
    </row>
    <row r="77" spans="1:13" s="45" customFormat="1" ht="28.5" customHeight="1">
      <c r="A77" s="81" t="s">
        <v>63</v>
      </c>
      <c r="B77" s="82"/>
      <c r="C77" s="83"/>
      <c r="D77" s="42">
        <v>376083</v>
      </c>
      <c r="E77" s="43"/>
      <c r="F77" s="43"/>
      <c r="G77" s="43"/>
      <c r="H77" s="44"/>
      <c r="I77" s="44"/>
      <c r="J77" s="44"/>
      <c r="K77" s="44"/>
      <c r="L77" s="44"/>
      <c r="M77" s="44"/>
    </row>
    <row r="78" spans="1:13" s="45" customFormat="1" ht="28.5" customHeight="1">
      <c r="A78" s="81" t="s">
        <v>64</v>
      </c>
      <c r="B78" s="82"/>
      <c r="C78" s="83"/>
      <c r="D78" s="42">
        <v>6943</v>
      </c>
      <c r="E78" s="43"/>
      <c r="F78" s="43"/>
      <c r="G78" s="43"/>
      <c r="H78" s="44"/>
      <c r="I78" s="44"/>
      <c r="J78" s="44"/>
      <c r="K78" s="44"/>
      <c r="L78" s="44"/>
      <c r="M78" s="44"/>
    </row>
    <row r="79" spans="1:13" ht="12.75">
      <c r="A79" s="10" t="s">
        <v>58</v>
      </c>
      <c r="B79" s="40"/>
      <c r="C79" s="5"/>
      <c r="D79" s="33">
        <f>SUM(D22:D78)</f>
        <v>1536244.7599999998</v>
      </c>
      <c r="E79" s="32"/>
      <c r="F79" s="17"/>
      <c r="G79" s="17"/>
      <c r="H79" s="18"/>
      <c r="I79" s="18"/>
      <c r="J79" s="18"/>
      <c r="K79" s="18"/>
      <c r="L79" s="18"/>
      <c r="M79" s="18"/>
    </row>
    <row r="80" spans="1:13" ht="12.75">
      <c r="A80" s="3"/>
      <c r="B80" s="3"/>
      <c r="C80" s="3"/>
      <c r="D80" s="17"/>
      <c r="E80" s="32"/>
      <c r="F80" s="17"/>
      <c r="G80" s="17"/>
      <c r="H80" s="18"/>
      <c r="I80" s="18"/>
      <c r="J80" s="18"/>
      <c r="K80" s="18"/>
      <c r="L80" s="18"/>
      <c r="M80" s="18"/>
    </row>
    <row r="81" spans="1:5" ht="12.75">
      <c r="A81" s="3" t="s">
        <v>33</v>
      </c>
      <c r="B81" s="3"/>
      <c r="C81" s="3"/>
      <c r="E81" s="25"/>
    </row>
    <row r="82" ht="12.75">
      <c r="E82" s="25"/>
    </row>
    <row r="83" ht="12.75">
      <c r="E83" s="25"/>
    </row>
    <row r="84" ht="12.75">
      <c r="E84" s="25"/>
    </row>
    <row r="85" ht="12.75">
      <c r="E85" s="25"/>
    </row>
    <row r="86" ht="12.75">
      <c r="E86" s="25"/>
    </row>
    <row r="87" ht="12.75">
      <c r="E87" s="25"/>
    </row>
    <row r="88" ht="12.75">
      <c r="E88" s="25"/>
    </row>
    <row r="89" ht="12.75">
      <c r="E89" s="25"/>
    </row>
    <row r="90" ht="12.75">
      <c r="E90" s="25"/>
    </row>
    <row r="91" ht="12.75">
      <c r="E91" s="25"/>
    </row>
    <row r="92" ht="12.75">
      <c r="E92" s="25"/>
    </row>
    <row r="93" ht="12.75">
      <c r="E93" s="25"/>
    </row>
    <row r="94" ht="12.75">
      <c r="E94" s="25"/>
    </row>
    <row r="95" ht="12.75">
      <c r="E95" s="25"/>
    </row>
    <row r="96" ht="12.75">
      <c r="E96" s="25"/>
    </row>
    <row r="97" ht="12.75">
      <c r="E97" s="25"/>
    </row>
    <row r="98" ht="12.75">
      <c r="E98" s="25"/>
    </row>
    <row r="99" ht="12.75">
      <c r="E99" s="25"/>
    </row>
    <row r="100" ht="12.75">
      <c r="E100" s="25"/>
    </row>
    <row r="101" ht="12.75">
      <c r="E101" s="25"/>
    </row>
    <row r="102" ht="12.75">
      <c r="E102" s="25"/>
    </row>
  </sheetData>
  <mergeCells count="46">
    <mergeCell ref="D18:D20"/>
    <mergeCell ref="D34:D40"/>
    <mergeCell ref="A75:C75"/>
    <mergeCell ref="A21:C21"/>
    <mergeCell ref="A23:C23"/>
    <mergeCell ref="A27:C27"/>
    <mergeCell ref="A25:C25"/>
    <mergeCell ref="A18:A20"/>
    <mergeCell ref="B18:C20"/>
    <mergeCell ref="D28:D32"/>
    <mergeCell ref="E28:E32"/>
    <mergeCell ref="A33:C33"/>
    <mergeCell ref="E34:E40"/>
    <mergeCell ref="A28:C32"/>
    <mergeCell ref="A34:C40"/>
    <mergeCell ref="E42:E46"/>
    <mergeCell ref="A47:C47"/>
    <mergeCell ref="D48:D53"/>
    <mergeCell ref="E48:E53"/>
    <mergeCell ref="A42:C46"/>
    <mergeCell ref="A48:C53"/>
    <mergeCell ref="D42:D46"/>
    <mergeCell ref="E55:E56"/>
    <mergeCell ref="A57:C57"/>
    <mergeCell ref="D58:D59"/>
    <mergeCell ref="E58:E59"/>
    <mergeCell ref="A55:C56"/>
    <mergeCell ref="A58:C59"/>
    <mergeCell ref="D55:D56"/>
    <mergeCell ref="E61:E65"/>
    <mergeCell ref="A66:C66"/>
    <mergeCell ref="A67:C67"/>
    <mergeCell ref="D68:D74"/>
    <mergeCell ref="E68:E74"/>
    <mergeCell ref="A61:C65"/>
    <mergeCell ref="D61:D65"/>
    <mergeCell ref="A68:C74"/>
    <mergeCell ref="A77:C77"/>
    <mergeCell ref="A78:C78"/>
    <mergeCell ref="A22:C22"/>
    <mergeCell ref="A24:C24"/>
    <mergeCell ref="A26:C26"/>
    <mergeCell ref="A76:C76"/>
    <mergeCell ref="A60:C60"/>
    <mergeCell ref="A54:C54"/>
    <mergeCell ref="A41:C41"/>
  </mergeCells>
  <printOptions/>
  <pageMargins left="0.75" right="0.75" top="0.19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2013-04-04T11:25:44Z</dcterms:modified>
  <cp:category/>
  <cp:version/>
  <cp:contentType/>
  <cp:contentStatus/>
</cp:coreProperties>
</file>