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6-2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<sst xmlns="http://schemas.openxmlformats.org/spreadsheetml/2006/main" count="54" uniqueCount="54">
  <si>
    <t>Долг на начало года</t>
  </si>
  <si>
    <t>Начислено</t>
  </si>
  <si>
    <t>Оплачено</t>
  </si>
  <si>
    <t>Получено доходов от предоставления общего имущества в многоквартирном доме в пользование</t>
  </si>
  <si>
    <t>Арендаторы</t>
  </si>
  <si>
    <t xml:space="preserve">                                                                    ОТЧЕТ </t>
  </si>
  <si>
    <t xml:space="preserve">                               по затратам на содержание и ремонт общего имущества</t>
  </si>
  <si>
    <t>Организация: ЗАО "Уют ТДСК"</t>
  </si>
  <si>
    <t>Период: Январь 2012-Декабрь 2012</t>
  </si>
  <si>
    <t>Содержание жилья</t>
  </si>
  <si>
    <t>Текущий ремонт</t>
  </si>
  <si>
    <t>Прочие</t>
  </si>
  <si>
    <t>Всего</t>
  </si>
  <si>
    <t>Статья</t>
  </si>
  <si>
    <t>Комментарии</t>
  </si>
  <si>
    <t>Сумма затрат, руб.</t>
  </si>
  <si>
    <t>Управление домом</t>
  </si>
  <si>
    <t>Уборка придомовой территории в установленных границах</t>
  </si>
  <si>
    <t>Уборка придомовой территории от снега с помощью техники</t>
  </si>
  <si>
    <t>Санитарное содержание дома</t>
  </si>
  <si>
    <t>Уборка мест общего пользования</t>
  </si>
  <si>
    <t>Дератизация подвального помещения</t>
  </si>
  <si>
    <t>Услуги аварийно-диспетчерские</t>
  </si>
  <si>
    <t>Услуги паспортного стола</t>
  </si>
  <si>
    <t>Услуги расчетно-кассовые</t>
  </si>
  <si>
    <t>Сбор и вывоз ТБО</t>
  </si>
  <si>
    <t>Сбор и вывоз, захоронение (утилизация) твердых бытовых отходов</t>
  </si>
  <si>
    <t>Содержание лифтового хозяйства</t>
  </si>
  <si>
    <t>Техническое обслуживание приборов учета тепловой энергии</t>
  </si>
  <si>
    <t>Обслуживание системы пожарной сигнализации</t>
  </si>
  <si>
    <t>Услуги по техническому обслуживанию системы пожарной сигнализации и системы автоматизации дымоудаления, проверка работоспособности, планово-предупредительные работы для поддержания установок в работоспособном состоянии.</t>
  </si>
  <si>
    <t>Директор ЗАО "Уют ТДСК"                                                    А.С. Алексеев</t>
  </si>
  <si>
    <t>Благоустройство территории.дома</t>
  </si>
  <si>
    <t>Долг на конец года</t>
  </si>
  <si>
    <t>Адрес: ул.Сибирская д.56</t>
  </si>
  <si>
    <t>Площадь дома (домов) (кв.м.): 12351.6</t>
  </si>
  <si>
    <t>м2 дома</t>
  </si>
  <si>
    <t>ВСЕГО ЗАТРАТ</t>
  </si>
  <si>
    <t>Другие расходы по содержанию многоквартирного дома</t>
  </si>
  <si>
    <t>Прочие расходы</t>
  </si>
  <si>
    <t>Количество квартир: 219</t>
  </si>
  <si>
    <t>Количество зарегистрированных:259</t>
  </si>
  <si>
    <t>Организация эксплуатации дома, представление интересов собственников в ресурсоснабжающих организациях, финансово-экономическое, нормативно-правовое и технико-эксплуатационное обеспечение</t>
  </si>
  <si>
    <t>Домофон</t>
  </si>
  <si>
    <t>Гидравлические испытания системы отопления, ГВС, теплового узла, теплообменников. Промывка инженерных систем. Выполнение предписаний инспекции.</t>
  </si>
  <si>
    <t>Проведение технических осмотров и устранение неисправностей в системах водопровода, канализации, теплоснабжения, электротехнических устройств. Проведение сезонных осмотров специалистами, планирование работ с расчетом необходимых затрат, организация и контроль их выполнения, ведение документации.</t>
  </si>
  <si>
    <t>Техническое обслуживание и ремонт систем ЛДСС, аварийно техническое обслуживание, планово-предупредительные работы, техническое освидетельствование лифтов</t>
  </si>
  <si>
    <t xml:space="preserve">Расчет оплаты, печать и доставка квитанций, ведение баз данных, комиссия банков </t>
  </si>
  <si>
    <t>Опрессовка</t>
  </si>
  <si>
    <t>Прием документов на постановку и  регистрационный учет по месту жительства (снятие с регистрационного учета) на получение и обмен паспортов, выдача справок о составе семьи, оформление документов в органы УФМС и др.</t>
  </si>
  <si>
    <t>Круглосуточная работа диспетчера и аварийной бригады, прием и регистрация заявок, выезды бригады на аварийно-восстановительные сантехнические и электротехнические работы.</t>
  </si>
  <si>
    <t>ср. размер оплаты, р/кв.м.</t>
  </si>
  <si>
    <t>Услуги сезонно-восстановительные</t>
  </si>
  <si>
    <t>Платные услуги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</si>
</sst>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vertical="justify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2" fontId="3" fillId="0" borderId="4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4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justify" wrapText="1"/>
    </xf>
    <xf numFmtId="0" fontId="3" fillId="0" borderId="9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 wrapText="1"/>
    </xf>
    <xf numFmtId="0" fontId="3" fillId="0" borderId="7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 wrapText="1"/>
    </xf>
    <xf numFmtId="0" fontId="3" fillId="0" borderId="15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justify" wrapText="1"/>
    </xf>
    <xf numFmtId="0" fontId="2" fillId="0" borderId="9" xfId="0" applyFont="1" applyBorder="1" applyAlignment="1">
      <alignment horizontal="center" vertical="justify" wrapText="1"/>
    </xf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106"/>
  <sheetViews>
    <sheetView tabSelected="1" workbookViewId="0" topLeftCell="A55">
      <selection activeCell="I81" sqref="I81"/>
    </sheetView>
  </sheetViews>
  <sheetFormatPr defaultColWidth="9.140625" defaultRowHeight="12.75"/>
  <cols>
    <col min="1" max="1" width="28.8515625" style="0" customWidth="1"/>
    <col min="2" max="2" width="12.00390625" style="0" customWidth="1"/>
    <col min="3" max="3" width="13.8515625" style="0" customWidth="1"/>
    <col min="4" max="4" width="17.140625" style="0" customWidth="1"/>
    <col min="6" max="6" width="9.421875" style="0" bestFit="1" customWidth="1"/>
    <col min="10" max="10" width="14.140625" style="0" customWidth="1"/>
  </cols>
  <sheetData>
    <row r="1" spans="1:8" ht="12.75">
      <c r="A1" s="1" t="s">
        <v>5</v>
      </c>
      <c r="B1" s="2"/>
      <c r="C1" s="2"/>
      <c r="D1" s="2"/>
      <c r="E1" s="2"/>
      <c r="F1" s="2"/>
      <c r="G1" s="2"/>
      <c r="H1" s="2"/>
    </row>
    <row r="2" spans="1:8" ht="12.75">
      <c r="A2" s="3" t="s">
        <v>6</v>
      </c>
      <c r="B2" s="3"/>
      <c r="C2" s="3"/>
      <c r="D2" s="3"/>
      <c r="E2" s="3"/>
      <c r="F2" s="3"/>
      <c r="G2" s="3"/>
      <c r="H2" s="3"/>
    </row>
    <row r="3" spans="1:8" ht="12.75">
      <c r="A3" s="3" t="s">
        <v>7</v>
      </c>
      <c r="B3" s="3"/>
      <c r="C3" s="3" t="s">
        <v>35</v>
      </c>
      <c r="D3" s="3"/>
      <c r="E3" s="3"/>
      <c r="F3" s="3"/>
      <c r="G3" s="3"/>
      <c r="H3" s="3"/>
    </row>
    <row r="4" spans="1:8" ht="12.75">
      <c r="A4" s="3" t="s">
        <v>34</v>
      </c>
      <c r="B4" s="3"/>
      <c r="C4" s="3" t="s">
        <v>40</v>
      </c>
      <c r="D4" s="3"/>
      <c r="E4" s="3"/>
      <c r="F4" s="3"/>
      <c r="G4" s="3"/>
      <c r="H4" s="3"/>
    </row>
    <row r="5" spans="1:8" ht="12.75">
      <c r="A5" s="3" t="s">
        <v>8</v>
      </c>
      <c r="B5" s="3"/>
      <c r="C5" s="3" t="s">
        <v>41</v>
      </c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4"/>
      <c r="B7" s="4" t="s">
        <v>9</v>
      </c>
      <c r="C7" s="4" t="s">
        <v>10</v>
      </c>
      <c r="D7" s="17" t="s">
        <v>11</v>
      </c>
      <c r="E7" s="4" t="s">
        <v>12</v>
      </c>
      <c r="F7" s="8"/>
      <c r="G7" s="8"/>
      <c r="H7" s="8"/>
    </row>
    <row r="8" spans="1:8" ht="12.75">
      <c r="A8" s="4" t="s">
        <v>0</v>
      </c>
      <c r="B8" s="13">
        <v>530297</v>
      </c>
      <c r="C8" s="11"/>
      <c r="D8" s="11"/>
      <c r="E8" s="13">
        <f>SUM(B8:D8)</f>
        <v>530297</v>
      </c>
      <c r="F8" s="33"/>
      <c r="G8" s="33"/>
      <c r="H8" s="33"/>
    </row>
    <row r="9" spans="1:8" ht="12.75">
      <c r="A9" s="4" t="s">
        <v>1</v>
      </c>
      <c r="B9" s="12">
        <v>1008881</v>
      </c>
      <c r="C9" s="9"/>
      <c r="D9" s="9">
        <v>1258367</v>
      </c>
      <c r="E9" s="13">
        <f>SUM(B9:D9)</f>
        <v>2267248</v>
      </c>
      <c r="F9" s="33"/>
      <c r="G9" s="33"/>
      <c r="H9" s="33"/>
    </row>
    <row r="10" spans="1:8" ht="12.75">
      <c r="A10" s="4" t="s">
        <v>2</v>
      </c>
      <c r="B10" s="12">
        <v>2448121</v>
      </c>
      <c r="C10" s="17"/>
      <c r="D10" s="9"/>
      <c r="E10" s="13">
        <f>SUM(B10:D10)</f>
        <v>2448121</v>
      </c>
      <c r="F10" s="33"/>
      <c r="G10" s="33"/>
      <c r="H10" s="33"/>
    </row>
    <row r="11" spans="1:14" ht="48" customHeight="1">
      <c r="A11" s="45" t="s">
        <v>3</v>
      </c>
      <c r="B11" s="36">
        <v>7200</v>
      </c>
      <c r="C11" s="42">
        <v>7200</v>
      </c>
      <c r="D11" s="23"/>
      <c r="E11" s="34"/>
      <c r="F11" s="38"/>
      <c r="G11" s="38"/>
      <c r="H11" s="38"/>
      <c r="K11" s="16"/>
      <c r="L11" s="16"/>
      <c r="M11" s="16"/>
      <c r="N11" s="16"/>
    </row>
    <row r="12" spans="1:14" ht="12.75">
      <c r="A12" s="20" t="s">
        <v>4</v>
      </c>
      <c r="B12" s="18"/>
      <c r="C12" s="9"/>
      <c r="D12" s="9"/>
      <c r="E12" s="13">
        <f>SUM(B12:D12)</f>
        <v>0</v>
      </c>
      <c r="F12" s="33"/>
      <c r="G12" s="33"/>
      <c r="H12" s="33"/>
      <c r="K12" s="16"/>
      <c r="L12" s="16"/>
      <c r="M12" s="16"/>
      <c r="N12" s="16"/>
    </row>
    <row r="13" spans="1:14" ht="12.75">
      <c r="A13" s="6" t="s">
        <v>33</v>
      </c>
      <c r="B13" s="9"/>
      <c r="C13" s="9"/>
      <c r="D13" s="9"/>
      <c r="E13" s="13">
        <f>E8+E9-E10</f>
        <v>349424</v>
      </c>
      <c r="F13" s="33"/>
      <c r="G13" s="33"/>
      <c r="H13" s="33"/>
      <c r="I13" s="16"/>
      <c r="J13" s="16"/>
      <c r="K13" s="16"/>
      <c r="L13" s="16"/>
      <c r="M13" s="16"/>
      <c r="N13" s="16"/>
    </row>
    <row r="14" spans="1:14" ht="12.75">
      <c r="A14" s="6" t="s">
        <v>51</v>
      </c>
      <c r="B14" s="31">
        <f>B9/12/8851.9</f>
        <v>9.497782020432526</v>
      </c>
      <c r="C14" s="9"/>
      <c r="D14" s="9"/>
      <c r="E14" s="31">
        <f>E9/12/12351.6</f>
        <v>15.296587756511977</v>
      </c>
      <c r="F14" s="26"/>
      <c r="G14" s="26"/>
      <c r="H14" s="26"/>
      <c r="I14" s="16"/>
      <c r="J14" s="16"/>
      <c r="K14" s="16"/>
      <c r="L14" s="16"/>
      <c r="M14" s="16"/>
      <c r="N14" s="16"/>
    </row>
    <row r="15" spans="1:14" ht="12.75">
      <c r="A15" s="7"/>
      <c r="B15" s="26"/>
      <c r="C15" s="30"/>
      <c r="D15" s="30"/>
      <c r="E15" s="26"/>
      <c r="F15" s="26"/>
      <c r="G15" s="26"/>
      <c r="H15" s="26"/>
      <c r="I15" s="16"/>
      <c r="J15" s="16"/>
      <c r="K15" s="16"/>
      <c r="L15" s="16"/>
      <c r="M15" s="16"/>
      <c r="N15" s="16"/>
    </row>
    <row r="16" spans="1:14" ht="12.75">
      <c r="A16" s="35" t="s">
        <v>36</v>
      </c>
      <c r="B16" s="39"/>
      <c r="C16" s="5"/>
      <c r="D16" s="22">
        <v>12351.6</v>
      </c>
      <c r="E16" s="8"/>
      <c r="F16" s="8"/>
      <c r="G16" s="8"/>
      <c r="H16" s="8"/>
      <c r="I16" s="16"/>
      <c r="J16" s="16"/>
      <c r="K16" s="16"/>
      <c r="L16" s="16"/>
      <c r="M16" s="16"/>
      <c r="N16" s="16"/>
    </row>
    <row r="17" spans="1:14" ht="12.75">
      <c r="A17" s="55" t="s">
        <v>13</v>
      </c>
      <c r="B17" s="55" t="s">
        <v>14</v>
      </c>
      <c r="C17" s="55"/>
      <c r="D17" s="56" t="s">
        <v>15</v>
      </c>
      <c r="F17" s="25"/>
      <c r="G17" s="25"/>
      <c r="H17" s="25"/>
      <c r="I17" s="16"/>
      <c r="J17" s="16"/>
      <c r="K17" s="16"/>
      <c r="L17" s="16"/>
      <c r="M17" s="16"/>
      <c r="N17" s="16"/>
    </row>
    <row r="18" spans="1:14" ht="12.75">
      <c r="A18" s="55"/>
      <c r="B18" s="55"/>
      <c r="C18" s="55"/>
      <c r="D18" s="56"/>
      <c r="E18" s="24"/>
      <c r="F18" s="25"/>
      <c r="G18" s="25"/>
      <c r="H18" s="25"/>
      <c r="I18" s="16"/>
      <c r="J18" s="16"/>
      <c r="K18" s="16"/>
      <c r="L18" s="16"/>
      <c r="M18" s="16"/>
      <c r="N18" s="16"/>
    </row>
    <row r="19" spans="1:14" ht="12.75">
      <c r="A19" s="55"/>
      <c r="B19" s="55"/>
      <c r="C19" s="55"/>
      <c r="D19" s="56"/>
      <c r="E19" s="24"/>
      <c r="F19" s="25"/>
      <c r="G19" s="25"/>
      <c r="H19" s="25"/>
      <c r="I19" s="16"/>
      <c r="J19" s="16"/>
      <c r="K19" s="16"/>
      <c r="L19" s="16"/>
      <c r="M19" s="16"/>
      <c r="N19" s="16"/>
    </row>
    <row r="20" spans="1:14" ht="12.75">
      <c r="A20" s="59" t="s">
        <v>16</v>
      </c>
      <c r="B20" s="60"/>
      <c r="C20" s="60"/>
      <c r="D20" s="29"/>
      <c r="E20" s="25"/>
      <c r="F20" s="25"/>
      <c r="G20" s="25"/>
      <c r="H20" s="25"/>
      <c r="I20" s="16"/>
      <c r="J20" s="16"/>
      <c r="K20" s="16"/>
      <c r="L20" s="16"/>
      <c r="M20" s="16"/>
      <c r="N20" s="16"/>
    </row>
    <row r="21" spans="1:14" ht="88.5" customHeight="1">
      <c r="A21" s="46" t="s">
        <v>42</v>
      </c>
      <c r="B21" s="47"/>
      <c r="C21" s="48"/>
      <c r="D21" s="27">
        <f>19.67*D16</f>
        <v>242955.97200000004</v>
      </c>
      <c r="E21" s="32"/>
      <c r="F21" s="32"/>
      <c r="G21" s="32"/>
      <c r="H21" s="32"/>
      <c r="I21" s="16"/>
      <c r="J21" s="16"/>
      <c r="K21" s="16"/>
      <c r="L21" s="16"/>
      <c r="M21" s="16"/>
      <c r="N21" s="16"/>
    </row>
    <row r="22" spans="1:14" ht="12.75">
      <c r="A22" s="61" t="s">
        <v>32</v>
      </c>
      <c r="B22" s="62"/>
      <c r="C22" s="62"/>
      <c r="D22" s="14"/>
      <c r="E22" s="26"/>
      <c r="F22" s="26"/>
      <c r="G22" s="26"/>
      <c r="H22" s="26"/>
      <c r="I22" s="16"/>
      <c r="J22" s="16"/>
      <c r="K22" s="16"/>
      <c r="L22" s="16"/>
      <c r="M22" s="16"/>
      <c r="N22" s="16"/>
    </row>
    <row r="23" spans="1:14" ht="56.25" customHeight="1">
      <c r="A23" s="46" t="s">
        <v>17</v>
      </c>
      <c r="B23" s="47"/>
      <c r="C23" s="48"/>
      <c r="D23" s="14">
        <v>186578</v>
      </c>
      <c r="E23" s="26"/>
      <c r="F23" s="26"/>
      <c r="G23" s="26"/>
      <c r="H23" s="26"/>
      <c r="J23" s="16"/>
      <c r="K23" s="16"/>
      <c r="L23" s="16"/>
      <c r="M23" s="16"/>
      <c r="N23" s="16"/>
    </row>
    <row r="24" spans="1:14" ht="56.25" customHeight="1">
      <c r="A24" s="49" t="s">
        <v>18</v>
      </c>
      <c r="B24" s="50"/>
      <c r="C24" s="51"/>
      <c r="D24" s="21">
        <v>6083</v>
      </c>
      <c r="E24" s="26"/>
      <c r="F24" s="26"/>
      <c r="G24" s="26"/>
      <c r="H24" s="26"/>
      <c r="I24" s="16"/>
      <c r="J24" s="16"/>
      <c r="K24" s="16"/>
      <c r="L24" s="16"/>
      <c r="M24" s="16"/>
      <c r="N24" s="16"/>
    </row>
    <row r="25" spans="1:14" ht="12.75">
      <c r="A25" s="57" t="s">
        <v>19</v>
      </c>
      <c r="B25" s="63"/>
      <c r="C25" s="63"/>
      <c r="D25" s="14"/>
      <c r="E25" s="26"/>
      <c r="F25" s="26"/>
      <c r="G25" s="26"/>
      <c r="H25" s="26"/>
      <c r="I25" s="16"/>
      <c r="J25" s="16"/>
      <c r="K25" s="16"/>
      <c r="L25" s="16"/>
      <c r="M25" s="16"/>
      <c r="N25" s="16"/>
    </row>
    <row r="26" spans="1:14" ht="27.75" customHeight="1">
      <c r="A26" s="52" t="s">
        <v>20</v>
      </c>
      <c r="B26" s="53"/>
      <c r="C26" s="54"/>
      <c r="D26" s="14">
        <v>197880</v>
      </c>
      <c r="E26" s="37"/>
      <c r="F26" s="37"/>
      <c r="G26" s="37"/>
      <c r="H26" s="37"/>
      <c r="I26" s="19"/>
      <c r="J26" s="19"/>
      <c r="K26" s="19"/>
      <c r="L26" s="19"/>
      <c r="M26" s="19"/>
      <c r="N26" s="19"/>
    </row>
    <row r="27" spans="1:14" ht="29.25" customHeight="1">
      <c r="A27" s="77" t="s">
        <v>21</v>
      </c>
      <c r="B27" s="78"/>
      <c r="C27" s="79"/>
      <c r="D27" s="14"/>
      <c r="E27" s="26"/>
      <c r="F27" s="26"/>
      <c r="G27" s="26"/>
      <c r="H27" s="26"/>
      <c r="I27" s="16"/>
      <c r="J27" s="16"/>
      <c r="K27" s="16"/>
      <c r="L27" s="16"/>
      <c r="M27" s="16"/>
      <c r="N27" s="16"/>
    </row>
    <row r="28" spans="1:14" ht="12.75">
      <c r="A28" s="57" t="s">
        <v>48</v>
      </c>
      <c r="B28" s="63"/>
      <c r="C28" s="63"/>
      <c r="D28" s="14"/>
      <c r="E28" s="26"/>
      <c r="F28" s="26"/>
      <c r="G28" s="26"/>
      <c r="H28" s="26"/>
      <c r="I28" s="16"/>
      <c r="J28" s="16"/>
      <c r="K28" s="16"/>
      <c r="L28" s="16"/>
      <c r="M28" s="16"/>
      <c r="N28" s="16"/>
    </row>
    <row r="29" spans="1:14" ht="12.75" customHeight="1">
      <c r="A29" s="68" t="s">
        <v>44</v>
      </c>
      <c r="B29" s="69"/>
      <c r="C29" s="70"/>
      <c r="D29" s="80">
        <f>21.06*D16</f>
        <v>260124.696</v>
      </c>
      <c r="E29" s="81"/>
      <c r="F29" s="26"/>
      <c r="G29" s="26"/>
      <c r="H29" s="26"/>
      <c r="I29" s="16"/>
      <c r="J29" s="16"/>
      <c r="K29" s="16"/>
      <c r="L29" s="16"/>
      <c r="M29" s="16"/>
      <c r="N29" s="16"/>
    </row>
    <row r="30" spans="1:14" ht="12.75">
      <c r="A30" s="74"/>
      <c r="B30" s="75"/>
      <c r="C30" s="76"/>
      <c r="D30" s="80"/>
      <c r="E30" s="81"/>
      <c r="F30" s="26"/>
      <c r="G30" s="26"/>
      <c r="H30" s="26"/>
      <c r="I30" s="16"/>
      <c r="J30" s="16"/>
      <c r="K30" s="16"/>
      <c r="L30" s="16"/>
      <c r="M30" s="16"/>
      <c r="N30" s="16"/>
    </row>
    <row r="31" spans="1:14" ht="12.75">
      <c r="A31" s="74"/>
      <c r="B31" s="75"/>
      <c r="C31" s="76"/>
      <c r="D31" s="80"/>
      <c r="E31" s="81"/>
      <c r="F31" s="26"/>
      <c r="G31" s="26"/>
      <c r="H31" s="26"/>
      <c r="I31" s="16"/>
      <c r="J31" s="16"/>
      <c r="L31" s="16"/>
      <c r="M31" s="16"/>
      <c r="N31" s="16"/>
    </row>
    <row r="32" spans="1:14" ht="12.75">
      <c r="A32" s="74"/>
      <c r="B32" s="75"/>
      <c r="C32" s="76"/>
      <c r="D32" s="80"/>
      <c r="E32" s="81"/>
      <c r="F32" s="26"/>
      <c r="G32" s="26"/>
      <c r="H32" s="26"/>
      <c r="I32" s="16"/>
      <c r="J32" s="16"/>
      <c r="K32" s="16"/>
      <c r="L32" s="16"/>
      <c r="M32" s="16"/>
      <c r="N32" s="16"/>
    </row>
    <row r="33" spans="1:14" ht="22.5" customHeight="1">
      <c r="A33" s="71"/>
      <c r="B33" s="72"/>
      <c r="C33" s="73"/>
      <c r="D33" s="80"/>
      <c r="E33" s="81"/>
      <c r="F33" s="26"/>
      <c r="G33" s="26"/>
      <c r="H33" s="26"/>
      <c r="I33" s="16"/>
      <c r="J33" s="16"/>
      <c r="K33" s="16"/>
      <c r="L33" s="16"/>
      <c r="M33" s="16"/>
      <c r="N33" s="16"/>
    </row>
    <row r="34" spans="1:14" ht="12.75">
      <c r="A34" s="88" t="s">
        <v>52</v>
      </c>
      <c r="B34" s="89"/>
      <c r="C34" s="89"/>
      <c r="D34" s="14"/>
      <c r="E34" s="26"/>
      <c r="F34" s="26"/>
      <c r="G34" s="26"/>
      <c r="H34" s="26"/>
      <c r="I34" s="16"/>
      <c r="J34" s="16"/>
      <c r="K34" s="16"/>
      <c r="L34" s="16"/>
      <c r="M34" s="16"/>
      <c r="N34" s="16"/>
    </row>
    <row r="35" spans="1:14" ht="12.75" customHeight="1">
      <c r="A35" s="68" t="s">
        <v>45</v>
      </c>
      <c r="B35" s="69"/>
      <c r="C35" s="70"/>
      <c r="D35" s="80">
        <f>26.92*D16</f>
        <v>332505.07200000004</v>
      </c>
      <c r="E35" s="81"/>
      <c r="F35" s="26"/>
      <c r="G35" s="26"/>
      <c r="H35" s="26"/>
      <c r="I35" s="16"/>
      <c r="J35" s="16"/>
      <c r="K35" s="16"/>
      <c r="M35" s="16"/>
      <c r="N35" s="16"/>
    </row>
    <row r="36" spans="1:14" ht="12.75">
      <c r="A36" s="74"/>
      <c r="B36" s="75"/>
      <c r="C36" s="76"/>
      <c r="D36" s="80"/>
      <c r="E36" s="81"/>
      <c r="F36" s="26"/>
      <c r="G36" s="26"/>
      <c r="H36" s="26"/>
      <c r="I36" s="16"/>
      <c r="J36" s="16"/>
      <c r="K36" s="16"/>
      <c r="L36" s="16"/>
      <c r="M36" s="16"/>
      <c r="N36" s="16"/>
    </row>
    <row r="37" spans="1:14" ht="12.75">
      <c r="A37" s="74"/>
      <c r="B37" s="75"/>
      <c r="C37" s="76"/>
      <c r="D37" s="80"/>
      <c r="E37" s="81"/>
      <c r="F37" s="26"/>
      <c r="G37" s="26"/>
      <c r="H37" s="26"/>
      <c r="I37" s="16"/>
      <c r="J37" s="16"/>
      <c r="K37" s="16"/>
      <c r="L37" s="16"/>
      <c r="M37" s="16"/>
      <c r="N37" s="16"/>
    </row>
    <row r="38" spans="1:14" ht="12.75">
      <c r="A38" s="74"/>
      <c r="B38" s="75"/>
      <c r="C38" s="76"/>
      <c r="D38" s="80"/>
      <c r="E38" s="81"/>
      <c r="F38" s="26"/>
      <c r="G38" s="26"/>
      <c r="H38" s="26"/>
      <c r="I38" s="16"/>
      <c r="J38" s="16"/>
      <c r="K38" s="16"/>
      <c r="L38" s="16"/>
      <c r="M38" s="16"/>
      <c r="N38" s="16"/>
    </row>
    <row r="39" spans="1:14" ht="12.75">
      <c r="A39" s="74"/>
      <c r="B39" s="75"/>
      <c r="C39" s="76"/>
      <c r="D39" s="80"/>
      <c r="E39" s="81"/>
      <c r="F39" s="26"/>
      <c r="G39" s="26"/>
      <c r="H39" s="26"/>
      <c r="I39" s="16"/>
      <c r="J39" s="16"/>
      <c r="K39" s="16"/>
      <c r="L39" s="16"/>
      <c r="M39" s="16"/>
      <c r="N39" s="16"/>
    </row>
    <row r="40" spans="1:14" ht="12.75">
      <c r="A40" s="74"/>
      <c r="B40" s="75"/>
      <c r="C40" s="76"/>
      <c r="D40" s="80"/>
      <c r="E40" s="81"/>
      <c r="F40" s="26"/>
      <c r="G40" s="26"/>
      <c r="H40" s="26"/>
      <c r="I40" s="16"/>
      <c r="J40" s="16"/>
      <c r="K40" s="16"/>
      <c r="L40" s="16"/>
      <c r="M40" s="16"/>
      <c r="N40" s="16"/>
    </row>
    <row r="41" spans="1:14" ht="12.75">
      <c r="A41" s="74"/>
      <c r="B41" s="75"/>
      <c r="C41" s="76"/>
      <c r="D41" s="80"/>
      <c r="E41" s="81"/>
      <c r="F41" s="26"/>
      <c r="G41" s="26"/>
      <c r="H41" s="26"/>
      <c r="I41" s="16"/>
      <c r="J41" s="16"/>
      <c r="K41" s="16"/>
      <c r="L41" s="16"/>
      <c r="M41" s="16"/>
      <c r="N41" s="16"/>
    </row>
    <row r="42" spans="1:14" ht="12.75">
      <c r="A42" s="74"/>
      <c r="B42" s="75"/>
      <c r="C42" s="76"/>
      <c r="D42" s="80"/>
      <c r="E42" s="81"/>
      <c r="F42" s="26"/>
      <c r="G42" s="26"/>
      <c r="H42" s="26"/>
      <c r="I42" s="16"/>
      <c r="J42" s="16"/>
      <c r="K42" s="16"/>
      <c r="L42" s="16"/>
      <c r="M42" s="16"/>
      <c r="N42" s="16"/>
    </row>
    <row r="43" spans="1:14" ht="50.25" customHeight="1">
      <c r="A43" s="71"/>
      <c r="B43" s="72"/>
      <c r="C43" s="73"/>
      <c r="D43" s="80"/>
      <c r="E43" s="81"/>
      <c r="F43" s="26"/>
      <c r="G43" s="26"/>
      <c r="H43" s="26"/>
      <c r="I43" s="16"/>
      <c r="J43" s="16"/>
      <c r="K43" s="16"/>
      <c r="L43" s="16"/>
      <c r="M43" s="16"/>
      <c r="N43" s="16"/>
    </row>
    <row r="44" spans="1:14" ht="12.75">
      <c r="A44" s="57" t="s">
        <v>22</v>
      </c>
      <c r="B44" s="63"/>
      <c r="C44" s="63"/>
      <c r="D44" s="14"/>
      <c r="E44" s="26"/>
      <c r="F44" s="26"/>
      <c r="G44" s="26"/>
      <c r="H44" s="26"/>
      <c r="I44" s="16"/>
      <c r="J44" s="16"/>
      <c r="K44" s="16"/>
      <c r="L44" s="16"/>
      <c r="M44" s="16"/>
      <c r="N44" s="16"/>
    </row>
    <row r="45" spans="1:14" ht="12.75" customHeight="1">
      <c r="A45" s="68" t="s">
        <v>50</v>
      </c>
      <c r="B45" s="69"/>
      <c r="C45" s="70"/>
      <c r="D45" s="80">
        <f>4.15*D16</f>
        <v>51259.14000000001</v>
      </c>
      <c r="E45" s="81"/>
      <c r="F45" s="26"/>
      <c r="G45" s="26"/>
      <c r="H45" s="26"/>
      <c r="I45" s="16"/>
      <c r="J45" s="16"/>
      <c r="K45" s="16"/>
      <c r="L45" s="16"/>
      <c r="M45" s="16"/>
      <c r="N45" s="16"/>
    </row>
    <row r="46" spans="1:14" ht="12.75">
      <c r="A46" s="74"/>
      <c r="B46" s="75"/>
      <c r="C46" s="76"/>
      <c r="D46" s="80"/>
      <c r="E46" s="81"/>
      <c r="F46" s="26"/>
      <c r="G46" s="26"/>
      <c r="H46" s="26"/>
      <c r="I46" s="16"/>
      <c r="J46" s="16"/>
      <c r="K46" s="16"/>
      <c r="L46" s="16"/>
      <c r="M46" s="16"/>
      <c r="N46" s="16"/>
    </row>
    <row r="47" spans="1:14" ht="12.75">
      <c r="A47" s="74"/>
      <c r="B47" s="75"/>
      <c r="C47" s="76"/>
      <c r="D47" s="80"/>
      <c r="E47" s="81"/>
      <c r="F47" s="26"/>
      <c r="G47" s="26"/>
      <c r="H47" s="26"/>
      <c r="I47" s="16"/>
      <c r="J47" s="16"/>
      <c r="K47" s="16"/>
      <c r="L47" s="16"/>
      <c r="M47" s="16"/>
      <c r="N47" s="16"/>
    </row>
    <row r="48" spans="1:14" ht="12.75">
      <c r="A48" s="74"/>
      <c r="B48" s="75"/>
      <c r="C48" s="76"/>
      <c r="D48" s="80"/>
      <c r="E48" s="81"/>
      <c r="F48" s="26"/>
      <c r="G48" s="26"/>
      <c r="H48" s="26"/>
      <c r="I48" s="16"/>
      <c r="J48" s="16"/>
      <c r="K48" s="16"/>
      <c r="L48" s="16"/>
      <c r="M48" s="16"/>
      <c r="N48" s="16"/>
    </row>
    <row r="49" spans="1:14" ht="12.75">
      <c r="A49" s="71"/>
      <c r="B49" s="72"/>
      <c r="C49" s="73"/>
      <c r="D49" s="80"/>
      <c r="E49" s="81"/>
      <c r="F49" s="26"/>
      <c r="G49" s="26"/>
      <c r="H49" s="26"/>
      <c r="I49" s="16"/>
      <c r="J49" s="16"/>
      <c r="K49" s="16"/>
      <c r="L49" s="16"/>
      <c r="M49" s="16"/>
      <c r="N49" s="16"/>
    </row>
    <row r="50" spans="1:14" ht="12.75">
      <c r="A50" s="57" t="s">
        <v>23</v>
      </c>
      <c r="B50" s="63"/>
      <c r="C50" s="63"/>
      <c r="D50" s="14"/>
      <c r="E50" s="26"/>
      <c r="F50" s="26"/>
      <c r="G50" s="26"/>
      <c r="H50" s="26"/>
      <c r="I50" s="16"/>
      <c r="J50" s="16"/>
      <c r="K50" s="16"/>
      <c r="L50" s="16"/>
      <c r="M50" s="16"/>
      <c r="N50" s="16"/>
    </row>
    <row r="51" spans="1:14" ht="12.75" customHeight="1">
      <c r="A51" s="68" t="s">
        <v>49</v>
      </c>
      <c r="B51" s="69"/>
      <c r="C51" s="70"/>
      <c r="D51" s="80">
        <f>3.46*D16</f>
        <v>42736.536</v>
      </c>
      <c r="E51" s="81"/>
      <c r="F51" s="26"/>
      <c r="G51" s="26"/>
      <c r="H51" s="26"/>
      <c r="I51" s="16"/>
      <c r="J51" s="16"/>
      <c r="K51" s="16"/>
      <c r="L51" s="16"/>
      <c r="M51" s="16"/>
      <c r="N51" s="16"/>
    </row>
    <row r="52" spans="1:14" ht="12.75">
      <c r="A52" s="74"/>
      <c r="B52" s="75"/>
      <c r="C52" s="76"/>
      <c r="D52" s="80"/>
      <c r="E52" s="81"/>
      <c r="F52" s="26"/>
      <c r="G52" s="26"/>
      <c r="H52" s="26"/>
      <c r="I52" s="16"/>
      <c r="J52" s="16"/>
      <c r="K52" s="16"/>
      <c r="L52" s="16"/>
      <c r="M52" s="16"/>
      <c r="N52" s="16"/>
    </row>
    <row r="53" spans="1:14" ht="12.75">
      <c r="A53" s="74"/>
      <c r="B53" s="75"/>
      <c r="C53" s="76"/>
      <c r="D53" s="80"/>
      <c r="E53" s="81"/>
      <c r="F53" s="26"/>
      <c r="G53" s="26"/>
      <c r="H53" s="26"/>
      <c r="I53" s="16"/>
      <c r="J53" s="16"/>
      <c r="K53" s="16"/>
      <c r="L53" s="16"/>
      <c r="M53" s="16"/>
      <c r="N53" s="16"/>
    </row>
    <row r="54" spans="1:14" ht="12.75">
      <c r="A54" s="74"/>
      <c r="B54" s="75"/>
      <c r="C54" s="76"/>
      <c r="D54" s="80"/>
      <c r="E54" s="81"/>
      <c r="F54" s="26"/>
      <c r="G54" s="26"/>
      <c r="H54" s="26"/>
      <c r="I54" s="16"/>
      <c r="J54" s="16"/>
      <c r="K54" s="16"/>
      <c r="L54" s="16"/>
      <c r="M54" s="16"/>
      <c r="N54" s="16"/>
    </row>
    <row r="55" spans="1:14" ht="12.75">
      <c r="A55" s="74"/>
      <c r="B55" s="75"/>
      <c r="C55" s="76"/>
      <c r="D55" s="80"/>
      <c r="E55" s="81"/>
      <c r="F55" s="26"/>
      <c r="G55" s="26"/>
      <c r="H55" s="26"/>
      <c r="I55" s="16"/>
      <c r="J55" s="16"/>
      <c r="K55" s="16"/>
      <c r="L55" s="16"/>
      <c r="M55" s="16"/>
      <c r="N55" s="16"/>
    </row>
    <row r="56" spans="1:14" ht="12.75">
      <c r="A56" s="71"/>
      <c r="B56" s="72"/>
      <c r="C56" s="73"/>
      <c r="D56" s="80"/>
      <c r="E56" s="81"/>
      <c r="F56" s="26"/>
      <c r="G56" s="26"/>
      <c r="H56" s="26"/>
      <c r="I56" s="16"/>
      <c r="J56" s="16"/>
      <c r="K56" s="16"/>
      <c r="L56" s="16"/>
      <c r="M56" s="16"/>
      <c r="N56" s="16"/>
    </row>
    <row r="57" spans="1:14" ht="12.75">
      <c r="A57" s="57" t="s">
        <v>24</v>
      </c>
      <c r="B57" s="63"/>
      <c r="C57" s="63"/>
      <c r="D57" s="14"/>
      <c r="E57" s="26"/>
      <c r="F57" s="26"/>
      <c r="G57" s="26"/>
      <c r="H57" s="26"/>
      <c r="I57" s="16"/>
      <c r="J57" s="16"/>
      <c r="K57" s="16"/>
      <c r="L57" s="16"/>
      <c r="M57" s="16"/>
      <c r="N57" s="16"/>
    </row>
    <row r="58" spans="1:14" ht="12.75" customHeight="1">
      <c r="A58" s="43" t="s">
        <v>47</v>
      </c>
      <c r="B58" s="44"/>
      <c r="C58" s="64"/>
      <c r="D58" s="90">
        <f>7.51*D16</f>
        <v>92760.516</v>
      </c>
      <c r="E58" s="81"/>
      <c r="F58" s="26"/>
      <c r="G58" s="26"/>
      <c r="H58" s="26"/>
      <c r="I58" s="16"/>
      <c r="J58" s="16"/>
      <c r="K58" s="16"/>
      <c r="L58" s="16"/>
      <c r="M58" s="16"/>
      <c r="N58" s="16"/>
    </row>
    <row r="59" spans="1:14" ht="12.75">
      <c r="A59" s="65"/>
      <c r="B59" s="66"/>
      <c r="C59" s="67"/>
      <c r="D59" s="90"/>
      <c r="E59" s="81"/>
      <c r="F59" s="26"/>
      <c r="G59" s="26"/>
      <c r="H59" s="26"/>
      <c r="I59" s="16"/>
      <c r="J59" s="16"/>
      <c r="K59" s="16"/>
      <c r="L59" s="16"/>
      <c r="M59" s="16"/>
      <c r="N59" s="16"/>
    </row>
    <row r="60" spans="1:14" ht="12.75">
      <c r="A60" s="57" t="s">
        <v>25</v>
      </c>
      <c r="B60" s="63"/>
      <c r="C60" s="63"/>
      <c r="D60" s="14"/>
      <c r="E60" s="26"/>
      <c r="F60" s="26"/>
      <c r="G60" s="26"/>
      <c r="H60" s="26"/>
      <c r="I60" s="16"/>
      <c r="J60" s="16"/>
      <c r="K60" s="16"/>
      <c r="L60" s="16"/>
      <c r="M60" s="16"/>
      <c r="N60" s="16"/>
    </row>
    <row r="61" spans="1:14" ht="12.75" customHeight="1">
      <c r="A61" s="68" t="s">
        <v>26</v>
      </c>
      <c r="B61" s="69"/>
      <c r="C61" s="70"/>
      <c r="D61" s="90">
        <v>194666</v>
      </c>
      <c r="E61" s="81"/>
      <c r="F61" s="26"/>
      <c r="G61" s="26"/>
      <c r="H61" s="26"/>
      <c r="I61" s="16"/>
      <c r="J61" s="16"/>
      <c r="K61" s="16"/>
      <c r="L61" s="16"/>
      <c r="M61" s="16"/>
      <c r="N61" s="16"/>
    </row>
    <row r="62" spans="1:14" ht="25.5" customHeight="1">
      <c r="A62" s="71"/>
      <c r="B62" s="72"/>
      <c r="C62" s="73"/>
      <c r="D62" s="90"/>
      <c r="E62" s="81"/>
      <c r="F62" s="26"/>
      <c r="G62" s="26"/>
      <c r="H62" s="26"/>
      <c r="I62" s="16"/>
      <c r="J62" s="16"/>
      <c r="K62" s="16"/>
      <c r="L62" s="16"/>
      <c r="M62" s="16"/>
      <c r="N62" s="16"/>
    </row>
    <row r="63" spans="1:14" ht="12.75">
      <c r="A63" s="57" t="s">
        <v>27</v>
      </c>
      <c r="B63" s="63"/>
      <c r="C63" s="63"/>
      <c r="D63" s="14"/>
      <c r="E63" s="26"/>
      <c r="F63" s="26"/>
      <c r="G63" s="26"/>
      <c r="H63" s="26"/>
      <c r="I63" s="16"/>
      <c r="J63" s="16"/>
      <c r="K63" s="16"/>
      <c r="L63" s="16"/>
      <c r="M63" s="16"/>
      <c r="N63" s="16"/>
    </row>
    <row r="64" spans="1:14" ht="12.75" customHeight="1">
      <c r="A64" s="68" t="s">
        <v>46</v>
      </c>
      <c r="B64" s="69"/>
      <c r="C64" s="70"/>
      <c r="D64" s="80">
        <v>438624</v>
      </c>
      <c r="E64" s="81"/>
      <c r="F64" s="26"/>
      <c r="G64" s="26"/>
      <c r="H64" s="26"/>
      <c r="I64" s="16"/>
      <c r="J64" s="16"/>
      <c r="K64" s="16"/>
      <c r="L64" s="16"/>
      <c r="M64" s="16"/>
      <c r="N64" s="16"/>
    </row>
    <row r="65" spans="1:14" ht="12.75">
      <c r="A65" s="74"/>
      <c r="B65" s="75"/>
      <c r="C65" s="76"/>
      <c r="D65" s="80"/>
      <c r="E65" s="81"/>
      <c r="F65" s="26"/>
      <c r="G65" s="26"/>
      <c r="H65" s="26"/>
      <c r="I65" s="16"/>
      <c r="J65" s="16"/>
      <c r="K65" s="16"/>
      <c r="L65" s="16"/>
      <c r="M65" s="16"/>
      <c r="N65" s="16"/>
    </row>
    <row r="66" spans="1:14" ht="12.75">
      <c r="A66" s="74"/>
      <c r="B66" s="75"/>
      <c r="C66" s="76"/>
      <c r="D66" s="80"/>
      <c r="E66" s="81"/>
      <c r="F66" s="26"/>
      <c r="G66" s="26"/>
      <c r="H66" s="26"/>
      <c r="I66" s="16"/>
      <c r="J66" s="16"/>
      <c r="K66" s="16"/>
      <c r="L66" s="16"/>
      <c r="M66" s="16"/>
      <c r="N66" s="16"/>
    </row>
    <row r="67" spans="1:14" ht="12.75">
      <c r="A67" s="74"/>
      <c r="B67" s="75"/>
      <c r="C67" s="76"/>
      <c r="D67" s="80"/>
      <c r="E67" s="81"/>
      <c r="F67" s="26"/>
      <c r="G67" s="26"/>
      <c r="H67" s="26"/>
      <c r="I67" s="16"/>
      <c r="J67" s="16"/>
      <c r="K67" s="16"/>
      <c r="L67" s="16"/>
      <c r="M67" s="16"/>
      <c r="N67" s="16"/>
    </row>
    <row r="68" spans="1:14" ht="16.5" customHeight="1">
      <c r="A68" s="71"/>
      <c r="B68" s="72"/>
      <c r="C68" s="73"/>
      <c r="D68" s="80"/>
      <c r="E68" s="81"/>
      <c r="F68" s="26"/>
      <c r="G68" s="26"/>
      <c r="H68" s="26"/>
      <c r="I68" s="16"/>
      <c r="J68" s="16"/>
      <c r="K68" s="16"/>
      <c r="L68" s="16"/>
      <c r="M68" s="16"/>
      <c r="N68" s="16"/>
    </row>
    <row r="69" spans="1:14" ht="12.75">
      <c r="A69" s="91" t="s">
        <v>28</v>
      </c>
      <c r="B69" s="91"/>
      <c r="C69" s="92"/>
      <c r="D69" s="14">
        <v>79477</v>
      </c>
      <c r="E69" s="26"/>
      <c r="F69" s="26"/>
      <c r="G69" s="26"/>
      <c r="H69" s="26"/>
      <c r="I69" s="16"/>
      <c r="J69" s="16"/>
      <c r="K69" s="16"/>
      <c r="L69" s="16"/>
      <c r="M69" s="16"/>
      <c r="N69" s="16"/>
    </row>
    <row r="70" spans="1:14" ht="12.75">
      <c r="A70" s="91" t="s">
        <v>29</v>
      </c>
      <c r="B70" s="91"/>
      <c r="C70" s="92"/>
      <c r="D70" s="14"/>
      <c r="E70" s="26"/>
      <c r="F70" s="26"/>
      <c r="G70" s="26"/>
      <c r="H70" s="26"/>
      <c r="I70" s="16"/>
      <c r="J70" s="16"/>
      <c r="K70" s="16"/>
      <c r="L70" s="16"/>
      <c r="M70" s="16"/>
      <c r="N70" s="16"/>
    </row>
    <row r="71" spans="1:14" ht="12.75" customHeight="1">
      <c r="A71" s="68" t="s">
        <v>30</v>
      </c>
      <c r="B71" s="69"/>
      <c r="C71" s="70"/>
      <c r="D71" s="80">
        <v>73487</v>
      </c>
      <c r="E71" s="81"/>
      <c r="F71" s="26"/>
      <c r="G71" s="26"/>
      <c r="H71" s="26"/>
      <c r="I71" s="16"/>
      <c r="J71" s="16"/>
      <c r="K71" s="16"/>
      <c r="L71" s="16"/>
      <c r="M71" s="16"/>
      <c r="N71" s="16"/>
    </row>
    <row r="72" spans="1:14" ht="12.75">
      <c r="A72" s="74"/>
      <c r="B72" s="75"/>
      <c r="C72" s="76"/>
      <c r="D72" s="80"/>
      <c r="E72" s="81"/>
      <c r="F72" s="26"/>
      <c r="G72" s="26"/>
      <c r="H72" s="26"/>
      <c r="I72" s="16"/>
      <c r="J72" s="16"/>
      <c r="K72" s="16"/>
      <c r="L72" s="16"/>
      <c r="M72" s="16"/>
      <c r="N72" s="16"/>
    </row>
    <row r="73" spans="1:14" ht="12.75">
      <c r="A73" s="74"/>
      <c r="B73" s="75"/>
      <c r="C73" s="76"/>
      <c r="D73" s="80"/>
      <c r="E73" s="81"/>
      <c r="F73" s="26"/>
      <c r="G73" s="26"/>
      <c r="H73" s="26"/>
      <c r="I73" s="16"/>
      <c r="J73" s="16"/>
      <c r="K73" s="16"/>
      <c r="L73" s="16"/>
      <c r="M73" s="16"/>
      <c r="N73" s="16"/>
    </row>
    <row r="74" spans="1:14" ht="12.75">
      <c r="A74" s="74"/>
      <c r="B74" s="75"/>
      <c r="C74" s="76"/>
      <c r="D74" s="80"/>
      <c r="E74" s="81"/>
      <c r="F74" s="26"/>
      <c r="G74" s="26"/>
      <c r="H74" s="26"/>
      <c r="I74" s="16"/>
      <c r="J74" s="16"/>
      <c r="K74" s="16"/>
      <c r="L74" s="16"/>
      <c r="M74" s="16"/>
      <c r="N74" s="16"/>
    </row>
    <row r="75" spans="1:14" ht="12.75">
      <c r="A75" s="74"/>
      <c r="B75" s="75"/>
      <c r="C75" s="76"/>
      <c r="D75" s="80"/>
      <c r="E75" s="81"/>
      <c r="F75" s="26"/>
      <c r="G75" s="26"/>
      <c r="H75" s="26"/>
      <c r="I75" s="16"/>
      <c r="J75" s="16"/>
      <c r="K75" s="16"/>
      <c r="L75" s="16"/>
      <c r="M75" s="16"/>
      <c r="N75" s="16"/>
    </row>
    <row r="76" spans="1:14" ht="12.75">
      <c r="A76" s="74"/>
      <c r="B76" s="75"/>
      <c r="C76" s="76"/>
      <c r="D76" s="80"/>
      <c r="E76" s="81"/>
      <c r="F76" s="26"/>
      <c r="G76" s="26"/>
      <c r="H76" s="26"/>
      <c r="I76" s="16"/>
      <c r="J76" s="16"/>
      <c r="K76" s="16"/>
      <c r="L76" s="16"/>
      <c r="M76" s="16"/>
      <c r="N76" s="16"/>
    </row>
    <row r="77" spans="1:14" ht="45" customHeight="1">
      <c r="A77" s="71"/>
      <c r="B77" s="72"/>
      <c r="C77" s="73"/>
      <c r="D77" s="80"/>
      <c r="E77" s="81"/>
      <c r="F77" s="26"/>
      <c r="G77" s="26"/>
      <c r="H77" s="26"/>
      <c r="I77" s="16"/>
      <c r="J77" s="16"/>
      <c r="K77" s="16"/>
      <c r="L77" s="16"/>
      <c r="M77" s="16"/>
      <c r="N77" s="16"/>
    </row>
    <row r="78" spans="1:14" ht="22.5" customHeight="1">
      <c r="A78" s="57" t="s">
        <v>43</v>
      </c>
      <c r="B78" s="63"/>
      <c r="C78" s="58"/>
      <c r="D78" s="28">
        <v>17301</v>
      </c>
      <c r="E78" s="26"/>
      <c r="F78" s="26"/>
      <c r="G78" s="26"/>
      <c r="H78" s="26"/>
      <c r="I78" s="16"/>
      <c r="J78" s="16"/>
      <c r="K78" s="16"/>
      <c r="L78" s="16"/>
      <c r="M78" s="16"/>
      <c r="N78" s="16"/>
    </row>
    <row r="79" spans="1:14" ht="12.75">
      <c r="A79" s="57" t="s">
        <v>38</v>
      </c>
      <c r="B79" s="63"/>
      <c r="C79" s="63"/>
      <c r="D79" s="14"/>
      <c r="E79" s="26"/>
      <c r="F79" s="26"/>
      <c r="G79" s="26"/>
      <c r="H79" s="26"/>
      <c r="I79" s="16"/>
      <c r="J79" s="16"/>
      <c r="K79" s="16"/>
      <c r="L79" s="16"/>
      <c r="M79" s="16"/>
      <c r="N79" s="16"/>
    </row>
    <row r="80" spans="1:14" ht="12.75">
      <c r="A80" s="82" t="s">
        <v>39</v>
      </c>
      <c r="B80" s="83"/>
      <c r="C80" s="84"/>
      <c r="D80" s="40">
        <v>48425</v>
      </c>
      <c r="E80" s="81"/>
      <c r="F80" s="26"/>
      <c r="G80" s="26"/>
      <c r="H80" s="26"/>
      <c r="J80" s="16"/>
      <c r="K80" s="16"/>
      <c r="L80" s="16"/>
      <c r="M80" s="16"/>
      <c r="N80" s="16"/>
    </row>
    <row r="81" spans="1:14" ht="12.75">
      <c r="A81" s="85" t="s">
        <v>53</v>
      </c>
      <c r="B81" s="86"/>
      <c r="C81" s="87"/>
      <c r="D81" s="41">
        <v>2386</v>
      </c>
      <c r="E81" s="81"/>
      <c r="F81" s="26"/>
      <c r="G81" s="26"/>
      <c r="H81" s="26"/>
      <c r="I81" s="26"/>
      <c r="J81" s="16"/>
      <c r="K81" s="16"/>
      <c r="L81" s="16"/>
      <c r="M81" s="16"/>
      <c r="N81" s="16"/>
    </row>
    <row r="82" spans="1:14" ht="12.75">
      <c r="A82" s="10" t="s">
        <v>37</v>
      </c>
      <c r="B82" s="57"/>
      <c r="C82" s="58"/>
      <c r="D82" s="31">
        <f>SUM(D21:D81)</f>
        <v>2267248.932</v>
      </c>
      <c r="E82" s="30"/>
      <c r="F82" s="15"/>
      <c r="G82" s="15"/>
      <c r="H82" s="15"/>
      <c r="I82" s="16"/>
      <c r="J82" s="16"/>
      <c r="K82" s="16"/>
      <c r="L82" s="16"/>
      <c r="M82" s="16"/>
      <c r="N82" s="16"/>
    </row>
    <row r="83" spans="1:14" ht="12.75">
      <c r="A83" s="3"/>
      <c r="B83" s="3"/>
      <c r="C83" s="3"/>
      <c r="D83" s="15"/>
      <c r="E83" s="15"/>
      <c r="F83" s="15"/>
      <c r="G83" s="15"/>
      <c r="H83" s="15"/>
      <c r="I83" s="16"/>
      <c r="J83" s="16"/>
      <c r="K83" s="16"/>
      <c r="L83" s="16"/>
      <c r="M83" s="16"/>
      <c r="N83" s="16"/>
    </row>
    <row r="84" spans="1:14" ht="12.75">
      <c r="A84" s="3" t="s">
        <v>31</v>
      </c>
      <c r="B84" s="3"/>
      <c r="C84" s="3"/>
      <c r="D84" s="15"/>
      <c r="E84" s="15"/>
      <c r="F84" s="15"/>
      <c r="G84" s="15"/>
      <c r="H84" s="15"/>
      <c r="I84" s="16"/>
      <c r="J84" s="16"/>
      <c r="K84" s="16"/>
      <c r="L84" s="16"/>
      <c r="M84" s="16"/>
      <c r="N84" s="16"/>
    </row>
    <row r="85" spans="1:14" ht="12.75">
      <c r="A85" s="3"/>
      <c r="B85" s="3"/>
      <c r="C85" s="3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</row>
    <row r="86" spans="1:14" ht="12.75">
      <c r="A86" s="3"/>
      <c r="B86" s="3"/>
      <c r="C86" s="3"/>
      <c r="D86" s="15"/>
      <c r="E86" s="15"/>
      <c r="F86" s="15"/>
      <c r="G86" s="15"/>
      <c r="H86" s="15"/>
      <c r="I86" s="16"/>
      <c r="J86" s="16"/>
      <c r="K86" s="16"/>
      <c r="L86" s="16"/>
      <c r="M86" s="16"/>
      <c r="N86" s="16"/>
    </row>
    <row r="87" spans="1:14" ht="12.75">
      <c r="A87" s="3"/>
      <c r="B87" s="3"/>
      <c r="C87" s="3"/>
      <c r="D87" s="15"/>
      <c r="E87" s="15"/>
      <c r="F87" s="15"/>
      <c r="G87" s="15"/>
      <c r="H87" s="15"/>
      <c r="I87" s="16"/>
      <c r="J87" s="16"/>
      <c r="K87" s="16"/>
      <c r="L87" s="16"/>
      <c r="M87" s="16"/>
      <c r="N87" s="16"/>
    </row>
    <row r="88" spans="1:14" ht="12.75">
      <c r="A88" s="3"/>
      <c r="B88" s="3"/>
      <c r="C88" s="3"/>
      <c r="D88" s="15"/>
      <c r="E88" s="15"/>
      <c r="F88" s="15"/>
      <c r="G88" s="15"/>
      <c r="H88" s="15"/>
      <c r="I88" s="16"/>
      <c r="J88" s="16"/>
      <c r="K88" s="16"/>
      <c r="L88" s="16"/>
      <c r="M88" s="16"/>
      <c r="N88" s="16"/>
    </row>
    <row r="89" spans="1:14" ht="12.75">
      <c r="A89" s="3"/>
      <c r="B89" s="3"/>
      <c r="C89" s="3"/>
      <c r="D89" s="15"/>
      <c r="E89" s="15"/>
      <c r="F89" s="15"/>
      <c r="G89" s="15"/>
      <c r="H89" s="15"/>
      <c r="I89" s="16"/>
      <c r="J89" s="16"/>
      <c r="K89" s="16"/>
      <c r="L89" s="16"/>
      <c r="M89" s="16"/>
      <c r="N89" s="16"/>
    </row>
    <row r="91" spans="1:14" ht="12.75">
      <c r="A91" s="3"/>
      <c r="B91" s="3"/>
      <c r="C91" s="3"/>
      <c r="D91" s="15"/>
      <c r="E91" s="15"/>
      <c r="F91" s="15"/>
      <c r="G91" s="15"/>
      <c r="H91" s="15"/>
      <c r="I91" s="16"/>
      <c r="J91" s="16"/>
      <c r="K91" s="16"/>
      <c r="L91" s="16"/>
      <c r="M91" s="16"/>
      <c r="N91" s="16"/>
    </row>
    <row r="92" spans="1:14" ht="12.75">
      <c r="A92" s="3"/>
      <c r="B92" s="3"/>
      <c r="C92" s="3"/>
      <c r="D92" s="15"/>
      <c r="E92" s="15"/>
      <c r="F92" s="15"/>
      <c r="G92" s="15"/>
      <c r="H92" s="15"/>
      <c r="I92" s="16"/>
      <c r="J92" s="16"/>
      <c r="K92" s="16"/>
      <c r="L92" s="16"/>
      <c r="M92" s="16"/>
      <c r="N92" s="16"/>
    </row>
    <row r="93" spans="1:14" ht="12.75">
      <c r="A93" s="3"/>
      <c r="B93" s="3"/>
      <c r="C93" s="3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</row>
    <row r="94" spans="1:14" ht="12.75">
      <c r="A94" s="3"/>
      <c r="B94" s="3"/>
      <c r="C94" s="3"/>
      <c r="D94" s="15"/>
      <c r="E94" s="15"/>
      <c r="F94" s="15"/>
      <c r="G94" s="15"/>
      <c r="H94" s="15"/>
      <c r="I94" s="16"/>
      <c r="J94" s="16"/>
      <c r="K94" s="16"/>
      <c r="L94" s="16"/>
      <c r="M94" s="16"/>
      <c r="N94" s="16"/>
    </row>
    <row r="95" spans="1:14" ht="12.75">
      <c r="A95" s="3"/>
      <c r="B95" s="3"/>
      <c r="C95" s="3"/>
      <c r="D95" s="15"/>
      <c r="E95" s="15"/>
      <c r="F95" s="15"/>
      <c r="G95" s="15"/>
      <c r="H95" s="15"/>
      <c r="I95" s="16"/>
      <c r="J95" s="16"/>
      <c r="K95" s="16"/>
      <c r="L95" s="16"/>
      <c r="M95" s="16"/>
      <c r="N95" s="16"/>
    </row>
    <row r="96" spans="1:14" ht="12.75">
      <c r="A96" s="3"/>
      <c r="B96" s="3"/>
      <c r="C96" s="3"/>
      <c r="D96" s="15"/>
      <c r="E96" s="15"/>
      <c r="F96" s="15"/>
      <c r="G96" s="15"/>
      <c r="H96" s="15"/>
      <c r="I96" s="16"/>
      <c r="J96" s="16"/>
      <c r="K96" s="16"/>
      <c r="L96" s="16"/>
      <c r="M96" s="16"/>
      <c r="N96" s="16"/>
    </row>
    <row r="97" spans="1:14" ht="12.75">
      <c r="A97" s="3"/>
      <c r="B97" s="3"/>
      <c r="C97" s="3"/>
      <c r="D97" s="15"/>
      <c r="E97" s="15"/>
      <c r="F97" s="15"/>
      <c r="G97" s="15"/>
      <c r="H97" s="15"/>
      <c r="I97" s="16"/>
      <c r="J97" s="16"/>
      <c r="K97" s="16"/>
      <c r="L97" s="16"/>
      <c r="M97" s="16"/>
      <c r="N97" s="16"/>
    </row>
    <row r="98" spans="1:14" ht="12.75">
      <c r="A98" s="3"/>
      <c r="B98" s="3"/>
      <c r="C98" s="3"/>
      <c r="D98" s="15"/>
      <c r="E98" s="15"/>
      <c r="F98" s="15"/>
      <c r="G98" s="15"/>
      <c r="H98" s="15"/>
      <c r="I98" s="16"/>
      <c r="J98" s="16"/>
      <c r="K98" s="16"/>
      <c r="L98" s="16"/>
      <c r="M98" s="16"/>
      <c r="N98" s="16"/>
    </row>
    <row r="99" spans="1:14" ht="12.75">
      <c r="A99" s="3"/>
      <c r="B99" s="3"/>
      <c r="C99" s="3"/>
      <c r="D99" s="15"/>
      <c r="E99" s="15"/>
      <c r="F99" s="15"/>
      <c r="G99" s="15"/>
      <c r="H99" s="15"/>
      <c r="I99" s="16"/>
      <c r="J99" s="16"/>
      <c r="K99" s="16"/>
      <c r="L99" s="16"/>
      <c r="M99" s="16"/>
      <c r="N99" s="16"/>
    </row>
    <row r="100" spans="1:14" ht="12.75">
      <c r="A100" s="3"/>
      <c r="B100" s="3"/>
      <c r="C100" s="3"/>
      <c r="D100" s="15"/>
      <c r="E100" s="15"/>
      <c r="F100" s="15"/>
      <c r="G100" s="15"/>
      <c r="H100" s="15"/>
      <c r="I100" s="16"/>
      <c r="J100" s="16"/>
      <c r="K100" s="16"/>
      <c r="L100" s="16"/>
      <c r="M100" s="16"/>
      <c r="N100" s="16"/>
    </row>
    <row r="101" spans="1:14" ht="12.75">
      <c r="A101" s="3"/>
      <c r="B101" s="3"/>
      <c r="C101" s="3"/>
      <c r="D101" s="15"/>
      <c r="E101" s="15"/>
      <c r="F101" s="15"/>
      <c r="G101" s="15"/>
      <c r="H101" s="15"/>
      <c r="I101" s="16"/>
      <c r="J101" s="16"/>
      <c r="K101" s="16"/>
      <c r="L101" s="16"/>
      <c r="M101" s="16"/>
      <c r="N101" s="16"/>
    </row>
    <row r="102" spans="1:14" ht="12.75">
      <c r="A102" s="3"/>
      <c r="B102" s="3"/>
      <c r="C102" s="3"/>
      <c r="D102" s="15"/>
      <c r="E102" s="15"/>
      <c r="F102" s="15"/>
      <c r="G102" s="15"/>
      <c r="H102" s="15"/>
      <c r="I102" s="16"/>
      <c r="J102" s="16"/>
      <c r="K102" s="16"/>
      <c r="L102" s="16"/>
      <c r="M102" s="16"/>
      <c r="N102" s="16"/>
    </row>
    <row r="103" spans="1:14" ht="12.75">
      <c r="A103" s="3"/>
      <c r="B103" s="3"/>
      <c r="C103" s="3"/>
      <c r="D103" s="15"/>
      <c r="E103" s="15"/>
      <c r="F103" s="15"/>
      <c r="G103" s="15"/>
      <c r="H103" s="15"/>
      <c r="I103" s="16"/>
      <c r="J103" s="16"/>
      <c r="K103" s="16"/>
      <c r="L103" s="16"/>
      <c r="M103" s="16"/>
      <c r="N103" s="16"/>
    </row>
    <row r="104" spans="1:14" ht="12.75">
      <c r="A104" s="3"/>
      <c r="B104" s="3"/>
      <c r="C104" s="3"/>
      <c r="D104" s="15"/>
      <c r="E104" s="15"/>
      <c r="F104" s="15"/>
      <c r="G104" s="15"/>
      <c r="H104" s="15"/>
      <c r="I104" s="16"/>
      <c r="J104" s="16"/>
      <c r="K104" s="16"/>
      <c r="L104" s="16"/>
      <c r="M104" s="16"/>
      <c r="N104" s="16"/>
    </row>
    <row r="105" spans="1:14" ht="12.75">
      <c r="A105" s="3"/>
      <c r="B105" s="3"/>
      <c r="C105" s="3"/>
      <c r="D105" s="15"/>
      <c r="E105" s="15"/>
      <c r="F105" s="15"/>
      <c r="G105" s="15"/>
      <c r="H105" s="15"/>
      <c r="I105" s="16"/>
      <c r="J105" s="16"/>
      <c r="K105" s="16"/>
      <c r="L105" s="16"/>
      <c r="M105" s="16"/>
      <c r="N105" s="16"/>
    </row>
    <row r="106" spans="1:14" ht="12.75">
      <c r="A106" s="3"/>
      <c r="B106" s="3"/>
      <c r="C106" s="3"/>
      <c r="D106" s="15"/>
      <c r="E106" s="15"/>
      <c r="F106" s="15"/>
      <c r="G106" s="15"/>
      <c r="H106" s="15"/>
      <c r="I106" s="16"/>
      <c r="J106" s="16"/>
      <c r="K106" s="16"/>
      <c r="L106" s="16"/>
      <c r="M106" s="16"/>
      <c r="N106" s="16"/>
    </row>
  </sheetData>
  <mergeCells count="50">
    <mergeCell ref="D71:D77"/>
    <mergeCell ref="E71:E77"/>
    <mergeCell ref="A79:C79"/>
    <mergeCell ref="E80:E81"/>
    <mergeCell ref="A78:C78"/>
    <mergeCell ref="D64:D68"/>
    <mergeCell ref="E64:E68"/>
    <mergeCell ref="A69:C69"/>
    <mergeCell ref="A70:C70"/>
    <mergeCell ref="D58:D59"/>
    <mergeCell ref="E58:E59"/>
    <mergeCell ref="A60:C60"/>
    <mergeCell ref="D61:D62"/>
    <mergeCell ref="E61:E62"/>
    <mergeCell ref="E45:E49"/>
    <mergeCell ref="A45:C49"/>
    <mergeCell ref="A50:C50"/>
    <mergeCell ref="D51:D56"/>
    <mergeCell ref="A51:C56"/>
    <mergeCell ref="E51:E56"/>
    <mergeCell ref="D29:D33"/>
    <mergeCell ref="E29:E33"/>
    <mergeCell ref="A80:C80"/>
    <mergeCell ref="A81:C81"/>
    <mergeCell ref="A34:C34"/>
    <mergeCell ref="D35:D43"/>
    <mergeCell ref="A35:C43"/>
    <mergeCell ref="E35:E43"/>
    <mergeCell ref="A44:C44"/>
    <mergeCell ref="D45:D49"/>
    <mergeCell ref="A28:C28"/>
    <mergeCell ref="A27:C27"/>
    <mergeCell ref="A29:C33"/>
    <mergeCell ref="A71:C77"/>
    <mergeCell ref="A57:C57"/>
    <mergeCell ref="A63:C63"/>
    <mergeCell ref="A17:A19"/>
    <mergeCell ref="B17:C19"/>
    <mergeCell ref="D17:D19"/>
    <mergeCell ref="B82:C82"/>
    <mergeCell ref="A20:C20"/>
    <mergeCell ref="A22:C22"/>
    <mergeCell ref="A25:C25"/>
    <mergeCell ref="A58:C59"/>
    <mergeCell ref="A61:C62"/>
    <mergeCell ref="A64:C68"/>
    <mergeCell ref="A21:C21"/>
    <mergeCell ref="A23:C23"/>
    <mergeCell ref="A24:C24"/>
    <mergeCell ref="A26:C26"/>
  </mergeCells>
  <printOptions/>
  <pageMargins left="0.75" right="0.75" top="0.19" bottom="0.22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</cp:lastModifiedBy>
  <cp:lastPrinted>2013-04-04T03:24:50Z</cp:lastPrinted>
  <dcterms:created xsi:type="dcterms:W3CDTF">1996-10-08T23:32:33Z</dcterms:created>
  <dcterms:modified xsi:type="dcterms:W3CDTF">2013-04-08T07:57:57Z</dcterms:modified>
  <cp:category/>
  <cp:version/>
  <cp:contentType/>
  <cp:contentStatus/>
</cp:coreProperties>
</file>