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<sst xmlns="http://schemas.openxmlformats.org/spreadsheetml/2006/main" count="108" uniqueCount="79">
  <si>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ОТЧЕТ</t>
  </si>
  <si>
    <t>о расходах за оказанные услуги по содержанию и выполненные работы по ремонту общего имущества в многоквартирном доме в 2011 г.</t>
  </si>
  <si>
    <t>Адрес:</t>
  </si>
  <si>
    <t>Алтайская ул. 89</t>
  </si>
  <si>
    <t>Пл. жилых помещ.(м2)</t>
  </si>
  <si>
    <t>Общая. площ. (м2)</t>
  </si>
  <si>
    <t>Работы выполнены УК"ДОМ"</t>
  </si>
  <si>
    <t xml:space="preserve">Кол-во лиц. счетов </t>
  </si>
  <si>
    <t>(на 01.01.2012)</t>
  </si>
  <si>
    <t>Кол-во зарегестр.</t>
  </si>
  <si>
    <t>Расчет, руб.</t>
  </si>
  <si>
    <t>договорные обязательства</t>
  </si>
  <si>
    <t>Содержание</t>
  </si>
  <si>
    <t>Тек. ремонт</t>
  </si>
  <si>
    <t>Кап. ремонт</t>
  </si>
  <si>
    <t>Всего</t>
  </si>
  <si>
    <t>Остаток с прошлого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</si>
  <si>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</si>
  <si>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</si>
  <si>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</si>
  <si>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</si>
  <si>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</si>
  <si>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Тариф</t>
  </si>
  <si>
    <t>Остаток на начало года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</si>
  <si>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</si>
  <si>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</si>
  <si>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</si>
  <si>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Ед. из.</t>
  </si>
  <si>
    <t>Объем</t>
  </si>
  <si>
    <t>стоимость</t>
  </si>
  <si>
    <t>Лифт</t>
  </si>
  <si>
    <t>Обслуживание лифтов</t>
  </si>
  <si>
    <t>шт.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</si>
  <si>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</si>
  <si>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</si>
  <si>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</si>
  <si>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</si>
  <si>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</si>
  <si>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</si>
  <si>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</si>
  <si>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</si>
  <si>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</si>
  <si>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</si>
  <si>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</si>
  <si>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</si>
  <si>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</si>
  <si>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</si>
  <si>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</si>
  <si>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придомовой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</si>
  <si>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</si>
  <si>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</si>
  <si>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</si>
  <si>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</si>
  <si>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места общего пользования</t>
  </si>
  <si>
    <t>уборка мест общего пользования</t>
  </si>
  <si>
    <t>приборы учета</t>
  </si>
  <si>
    <t>обслуживание приборов учета</t>
  </si>
  <si>
    <t>Другие расходы по содержанию</t>
  </si>
  <si>
    <t>очистка кровли от снега</t>
  </si>
  <si>
    <t>Текущий ремонт</t>
  </si>
  <si>
    <t>двери</t>
  </si>
  <si>
    <t>установка нового блока вызова домофона (подъезд 2)</t>
  </si>
  <si>
    <t>Другие расходы по ТР</t>
  </si>
  <si>
    <t>ремонтом подъездов</t>
  </si>
  <si>
    <t>система электроснабжения</t>
  </si>
  <si>
    <t>замена контактора ИЭК, КМИ 34012 в ВРУ</t>
  </si>
  <si>
    <t>установка почтового ящика</t>
  </si>
  <si>
    <t>установка доводчика</t>
  </si>
  <si>
    <t>ограждение входов подлестничных клеток</t>
  </si>
  <si>
    <t>т</t>
  </si>
  <si>
    <t>использование утеплителя</t>
  </si>
  <si>
    <t>м3</t>
  </si>
  <si>
    <t>установка светильников</t>
  </si>
  <si>
    <t>установка монометра МП-ЗУ - 10 1614</t>
  </si>
  <si>
    <t>установка монометров МП-ЗУ - 10 1613</t>
  </si>
  <si>
    <t>система ХВС</t>
  </si>
  <si>
    <t>монтаж системы автоматического регулирования работы подкачивающих насосов</t>
  </si>
  <si>
    <t>ямочный ремонт придомовой территории</t>
  </si>
  <si>
    <t>Директор  ООО УК "Дом"    ________________________________   А.М. Богачек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</si>
</sst>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8"/>
      <name val="Arial"/>
      <family val="2"/>
    </font>
    <font>
      <sz val="7"/>
      <name val="Arial"/>
      <family val="2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7.5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19" fillId="0" borderId="1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19" fillId="33" borderId="12" xfId="52" applyFont="1" applyFill="1" applyBorder="1" applyAlignment="1">
      <alignment horizontal="center" vertical="center" wrapText="1"/>
      <protection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19" fillId="33" borderId="13" xfId="53" applyFont="1" applyFill="1" applyBorder="1" applyAlignment="1">
      <alignment horizontal="left" wrapText="1"/>
      <protection/>
    </xf>
    <xf numFmtId="0" fontId="19" fillId="33" borderId="14" xfId="53" applyFont="1" applyFill="1" applyBorder="1" applyAlignment="1">
      <alignment horizontal="left" wrapText="1"/>
      <protection/>
    </xf>
    <xf numFmtId="164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9" fillId="33" borderId="1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164" fontId="19" fillId="0" borderId="12" xfId="0" applyNumberFormat="1" applyFont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164" fontId="31" fillId="0" borderId="12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/>
    </xf>
    <xf numFmtId="0" fontId="21" fillId="0" borderId="10" xfId="53" applyFont="1" applyBorder="1" applyAlignment="1">
      <alignment horizontal="center" vertical="top" wrapText="1"/>
      <protection/>
    </xf>
    <xf numFmtId="0" fontId="19" fillId="33" borderId="12" xfId="0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3" fontId="19" fillId="33" borderId="1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/>
    </xf>
    <xf numFmtId="4" fontId="33" fillId="0" borderId="13" xfId="0" applyNumberFormat="1" applyFont="1" applyFill="1" applyBorder="1" applyAlignment="1">
      <alignment/>
    </xf>
    <xf numFmtId="2" fontId="33" fillId="0" borderId="12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textRotation="92"/>
    </xf>
    <xf numFmtId="4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2" xfId="53" applyFont="1" applyBorder="1" applyAlignment="1">
      <alignment wrapText="1"/>
      <protection/>
    </xf>
    <xf numFmtId="0" fontId="33" fillId="0" borderId="12" xfId="0" applyNumberFormat="1" applyFont="1" applyBorder="1" applyAlignment="1">
      <alignment/>
    </xf>
    <xf numFmtId="0" fontId="19" fillId="0" borderId="12" xfId="52" applyFont="1" applyBorder="1" applyAlignment="1">
      <alignment wrapText="1"/>
      <protection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33" fillId="0" borderId="12" xfId="0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 textRotation="90"/>
    </xf>
    <xf numFmtId="0" fontId="19" fillId="0" borderId="13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textRotation="9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textRotation="90"/>
    </xf>
    <xf numFmtId="2" fontId="35" fillId="0" borderId="0" xfId="52" applyNumberFormat="1" applyFont="1" applyFill="1" applyBorder="1">
      <alignment/>
      <protection/>
    </xf>
    <xf numFmtId="0" fontId="34" fillId="0" borderId="0" xfId="0" applyFont="1" applyFill="1" applyBorder="1" applyAlignment="1">
      <alignment/>
    </xf>
    <xf numFmtId="0" fontId="19" fillId="0" borderId="0" xfId="53" applyFont="1" applyFill="1" applyBorder="1" applyAlignment="1">
      <alignment wrapText="1"/>
      <protection/>
    </xf>
    <xf numFmtId="2" fontId="3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7" customWidth="1"/>
    <col min="2" max="2" width="7.421875" style="7" customWidth="1"/>
    <col min="3" max="3" width="6.00390625" style="7" customWidth="1"/>
    <col min="4" max="5" width="6.57421875" style="7" customWidth="1"/>
    <col min="6" max="6" width="4.421875" style="7" customWidth="1"/>
    <col min="7" max="7" width="5.28125" style="7" customWidth="1"/>
    <col min="8" max="8" width="6.140625" style="7" customWidth="1"/>
    <col min="9" max="9" width="4.421875" style="7" customWidth="1"/>
    <col min="10" max="10" width="2.28125" style="7" customWidth="1"/>
    <col min="11" max="11" width="2.8515625" style="7" customWidth="1"/>
    <col min="12" max="12" width="3.421875" style="7" customWidth="1"/>
    <col min="13" max="13" width="4.421875" style="7" customWidth="1"/>
    <col min="14" max="14" width="7.7109375" style="20" customWidth="1"/>
    <col min="15" max="15" width="8.57421875" style="21" customWidth="1"/>
    <col min="16" max="16" width="6.00390625" style="82" customWidth="1"/>
    <col min="17" max="17" width="12.28125" style="95" hidden="1" customWidth="1"/>
    <col min="18" max="18" width="11.8515625" style="95" customWidth="1"/>
    <col min="19" max="21" width="12.28125" style="96" customWidth="1"/>
    <col min="22" max="30" width="9.8515625" style="7" customWidth="1"/>
    <col min="31" max="16384" width="9.140625" style="7" customWidth="1"/>
  </cols>
  <sheetData>
    <row r="1" spans="1:3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3"/>
      <c r="T1" s="3"/>
      <c r="U1" s="3"/>
      <c r="V1" s="4"/>
      <c r="W1" s="4"/>
      <c r="X1" s="5"/>
      <c r="Y1" s="4"/>
      <c r="Z1" s="4"/>
      <c r="AA1" s="4"/>
      <c r="AB1" s="4"/>
      <c r="AC1" s="5"/>
      <c r="AD1" s="6"/>
      <c r="AE1" s="2"/>
    </row>
    <row r="2" spans="1:31" ht="2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"/>
      <c r="Q2" s="2"/>
      <c r="R2" s="2"/>
      <c r="S2" s="3"/>
      <c r="T2" s="3"/>
      <c r="U2" s="3"/>
      <c r="V2" s="9"/>
      <c r="W2" s="9"/>
      <c r="X2" s="10"/>
      <c r="Y2" s="5"/>
      <c r="Z2" s="5"/>
      <c r="AA2" s="5"/>
      <c r="AB2" s="5"/>
      <c r="AC2" s="6"/>
      <c r="AD2" s="6"/>
      <c r="AE2" s="2"/>
    </row>
    <row r="3" spans="1:31" ht="15">
      <c r="A3" s="7" t="s">
        <v>2</v>
      </c>
      <c r="B3" s="11" t="s">
        <v>3</v>
      </c>
      <c r="C3" s="11"/>
      <c r="D3" s="11"/>
      <c r="E3" s="11"/>
      <c r="F3" s="12" t="s">
        <v>4</v>
      </c>
      <c r="G3" s="12"/>
      <c r="H3" s="12"/>
      <c r="I3" s="13">
        <v>4800.98</v>
      </c>
      <c r="J3" s="13"/>
      <c r="L3" s="14" t="s">
        <v>5</v>
      </c>
      <c r="M3" s="14"/>
      <c r="N3" s="14"/>
      <c r="O3" s="15">
        <v>4800.98</v>
      </c>
      <c r="P3" s="2"/>
      <c r="Q3" s="2"/>
      <c r="R3" s="2"/>
      <c r="S3" s="3"/>
      <c r="T3" s="3"/>
      <c r="U3" s="3"/>
      <c r="V3" s="9"/>
      <c r="W3" s="9"/>
      <c r="X3" s="6"/>
      <c r="Y3" s="5"/>
      <c r="Z3" s="16"/>
      <c r="AA3" s="5"/>
      <c r="AB3" s="5"/>
      <c r="AC3" s="6"/>
      <c r="AD3" s="6"/>
      <c r="AE3" s="2"/>
    </row>
    <row r="4" spans="1:31" ht="15">
      <c r="A4" s="7" t="s">
        <v>6</v>
      </c>
      <c r="F4" s="17" t="s">
        <v>7</v>
      </c>
      <c r="G4" s="17"/>
      <c r="H4" s="17"/>
      <c r="I4" s="18">
        <v>94</v>
      </c>
      <c r="J4" s="18"/>
      <c r="L4" s="19"/>
      <c r="P4" s="2"/>
      <c r="Q4" s="2"/>
      <c r="R4" s="2"/>
      <c r="S4" s="3"/>
      <c r="T4" s="3"/>
      <c r="U4" s="3"/>
      <c r="V4" s="10"/>
      <c r="W4" s="6"/>
      <c r="X4" s="22"/>
      <c r="Y4" s="22"/>
      <c r="Z4" s="22"/>
      <c r="AA4" s="22"/>
      <c r="AB4" s="22"/>
      <c r="AC4" s="22"/>
      <c r="AD4" s="23"/>
      <c r="AE4" s="2"/>
    </row>
    <row r="5" spans="1:31" ht="11.25">
      <c r="A5" s="7" t="s">
        <v>8</v>
      </c>
      <c r="F5" s="17" t="s">
        <v>9</v>
      </c>
      <c r="G5" s="17"/>
      <c r="H5" s="17"/>
      <c r="I5" s="18">
        <v>57</v>
      </c>
      <c r="J5" s="18"/>
      <c r="P5" s="2"/>
      <c r="Q5" s="2"/>
      <c r="R5" s="2"/>
      <c r="S5" s="3"/>
      <c r="T5" s="3"/>
      <c r="U5" s="3"/>
      <c r="V5" s="24"/>
      <c r="W5" s="24"/>
      <c r="X5" s="25"/>
      <c r="Y5" s="25"/>
      <c r="Z5" s="25"/>
      <c r="AA5" s="25"/>
      <c r="AB5" s="25"/>
      <c r="AC5" s="25"/>
      <c r="AD5" s="25"/>
      <c r="AE5" s="2"/>
    </row>
    <row r="6" spans="16:31" ht="8.25" customHeight="1">
      <c r="P6" s="2"/>
      <c r="Q6" s="2"/>
      <c r="R6" s="2"/>
      <c r="S6" s="3"/>
      <c r="T6" s="3"/>
      <c r="U6" s="3"/>
      <c r="V6" s="24"/>
      <c r="W6" s="24"/>
      <c r="X6" s="26"/>
      <c r="Y6" s="26"/>
      <c r="Z6" s="26"/>
      <c r="AA6" s="26"/>
      <c r="AB6" s="26"/>
      <c r="AC6" s="26"/>
      <c r="AD6" s="26"/>
      <c r="AE6" s="2"/>
    </row>
    <row r="7" spans="1:31" ht="19.5" customHeight="1">
      <c r="A7" s="27" t="s">
        <v>10</v>
      </c>
      <c r="B7" s="27"/>
      <c r="C7" s="28" t="s">
        <v>11</v>
      </c>
      <c r="D7" s="28"/>
      <c r="E7" s="29" t="s">
        <v>12</v>
      </c>
      <c r="F7" s="29"/>
      <c r="G7" s="29" t="s">
        <v>13</v>
      </c>
      <c r="H7" s="29"/>
      <c r="I7" s="30" t="s">
        <v>14</v>
      </c>
      <c r="J7" s="31"/>
      <c r="K7" s="32"/>
      <c r="L7" s="29" t="s">
        <v>15</v>
      </c>
      <c r="M7" s="29"/>
      <c r="N7" s="29"/>
      <c r="P7" s="33"/>
      <c r="Q7" s="34"/>
      <c r="R7" s="34"/>
      <c r="S7" s="35"/>
      <c r="T7" s="35"/>
      <c r="U7" s="35"/>
      <c r="V7" s="24"/>
      <c r="W7" s="24"/>
      <c r="X7" s="36"/>
      <c r="Y7" s="36"/>
      <c r="Z7" s="37"/>
      <c r="AA7" s="37"/>
      <c r="AB7" s="37"/>
      <c r="AC7" s="37"/>
      <c r="AD7" s="38"/>
      <c r="AE7" s="2"/>
    </row>
    <row r="8" spans="1:31" ht="25.5" customHeight="1">
      <c r="A8" s="39" t="s">
        <v>16</v>
      </c>
      <c r="B8" s="40"/>
      <c r="C8" s="41">
        <v>32079.72</v>
      </c>
      <c r="D8" s="42"/>
      <c r="E8" s="41">
        <v>514.55</v>
      </c>
      <c r="F8" s="42"/>
      <c r="G8" s="41">
        <v>8763.46</v>
      </c>
      <c r="H8" s="42"/>
      <c r="I8" s="41"/>
      <c r="J8" s="42"/>
      <c r="K8" s="43"/>
      <c r="L8" s="44">
        <f aca="true" t="shared" si="0" ref="L8:L13">C8+E8+G8+I8</f>
        <v>41357.729999999996</v>
      </c>
      <c r="M8" s="44"/>
      <c r="N8" s="44"/>
      <c r="P8" s="33"/>
      <c r="Q8" s="34"/>
      <c r="R8" s="34"/>
      <c r="S8" s="35"/>
      <c r="T8" s="35"/>
      <c r="U8" s="35"/>
      <c r="V8" s="10"/>
      <c r="W8" s="6"/>
      <c r="X8" s="45"/>
      <c r="Y8" s="45"/>
      <c r="Z8" s="45"/>
      <c r="AA8" s="45"/>
      <c r="AB8" s="45"/>
      <c r="AC8" s="45"/>
      <c r="AD8" s="46"/>
      <c r="AE8" s="2"/>
    </row>
    <row r="9" spans="1:31" ht="11.25">
      <c r="A9" s="47" t="s">
        <v>17</v>
      </c>
      <c r="B9" s="47"/>
      <c r="C9" s="44">
        <v>293819.98</v>
      </c>
      <c r="D9" s="44"/>
      <c r="E9" s="41">
        <v>380237.62</v>
      </c>
      <c r="F9" s="42"/>
      <c r="G9" s="44">
        <v>167650.22</v>
      </c>
      <c r="H9" s="44"/>
      <c r="I9" s="44">
        <v>0</v>
      </c>
      <c r="J9" s="44"/>
      <c r="K9" s="43"/>
      <c r="L9" s="44">
        <f t="shared" si="0"/>
        <v>841707.82</v>
      </c>
      <c r="M9" s="44"/>
      <c r="N9" s="44"/>
      <c r="P9" s="33"/>
      <c r="Q9" s="34"/>
      <c r="R9" s="34"/>
      <c r="S9" s="35"/>
      <c r="T9" s="35"/>
      <c r="U9" s="35"/>
      <c r="V9" s="24"/>
      <c r="W9" s="24"/>
      <c r="X9" s="36"/>
      <c r="Y9" s="36"/>
      <c r="Z9" s="37"/>
      <c r="AA9" s="37"/>
      <c r="AB9" s="37"/>
      <c r="AC9" s="36"/>
      <c r="AD9" s="48"/>
      <c r="AE9" s="2"/>
    </row>
    <row r="10" spans="1:31" ht="12.75">
      <c r="A10" s="47" t="s">
        <v>18</v>
      </c>
      <c r="B10" s="47"/>
      <c r="C10" s="44">
        <v>167603.5</v>
      </c>
      <c r="D10" s="44"/>
      <c r="E10" s="44">
        <v>248043.47000000003</v>
      </c>
      <c r="F10" s="44"/>
      <c r="G10" s="44">
        <v>112163.56</v>
      </c>
      <c r="H10" s="44"/>
      <c r="I10" s="44">
        <v>0</v>
      </c>
      <c r="J10" s="44"/>
      <c r="K10" s="43"/>
      <c r="L10" s="44">
        <f t="shared" si="0"/>
        <v>527810.53</v>
      </c>
      <c r="M10" s="44"/>
      <c r="N10" s="44"/>
      <c r="P10" s="33"/>
      <c r="Q10" s="34"/>
      <c r="R10" s="34"/>
      <c r="S10" s="35"/>
      <c r="T10" s="35"/>
      <c r="U10" s="35"/>
      <c r="V10" s="24"/>
      <c r="W10" s="24"/>
      <c r="X10" s="49"/>
      <c r="Y10" s="49"/>
      <c r="Z10" s="49"/>
      <c r="AA10" s="49"/>
      <c r="AB10" s="49"/>
      <c r="AC10" s="49"/>
      <c r="AD10" s="50"/>
      <c r="AE10" s="2"/>
    </row>
    <row r="11" spans="1:31" ht="12.75" customHeight="1" hidden="1">
      <c r="A11" s="51" t="s">
        <v>19</v>
      </c>
      <c r="B11" s="52"/>
      <c r="C11" s="41"/>
      <c r="D11" s="42"/>
      <c r="E11" s="41"/>
      <c r="F11" s="42"/>
      <c r="G11" s="41"/>
      <c r="H11" s="42"/>
      <c r="I11" s="41"/>
      <c r="J11" s="42"/>
      <c r="K11" s="43"/>
      <c r="L11" s="44">
        <f t="shared" si="0"/>
        <v>0</v>
      </c>
      <c r="M11" s="44"/>
      <c r="N11" s="53"/>
      <c r="P11" s="33"/>
      <c r="Q11" s="34"/>
      <c r="R11" s="34"/>
      <c r="S11" s="35"/>
      <c r="T11" s="35"/>
      <c r="U11" s="35"/>
      <c r="V11" s="10"/>
      <c r="W11" s="6"/>
      <c r="X11" s="36"/>
      <c r="Y11" s="36"/>
      <c r="Z11" s="37"/>
      <c r="AA11" s="37"/>
      <c r="AB11" s="36"/>
      <c r="AC11" s="36"/>
      <c r="AD11" s="38"/>
      <c r="AE11" s="2"/>
    </row>
    <row r="12" spans="1:31" ht="11.25">
      <c r="A12" s="47" t="s">
        <v>20</v>
      </c>
      <c r="B12" s="47"/>
      <c r="C12" s="44">
        <v>380237.62</v>
      </c>
      <c r="D12" s="44"/>
      <c r="E12" s="44">
        <v>386237.62</v>
      </c>
      <c r="F12" s="44"/>
      <c r="G12" s="54">
        <v>76253.63</v>
      </c>
      <c r="H12" s="54"/>
      <c r="I12" s="44">
        <v>0</v>
      </c>
      <c r="J12" s="44"/>
      <c r="K12" s="43"/>
      <c r="L12" s="44">
        <f t="shared" si="0"/>
        <v>842728.87</v>
      </c>
      <c r="M12" s="44"/>
      <c r="N12" s="44"/>
      <c r="P12" s="33"/>
      <c r="Q12" s="34"/>
      <c r="R12" s="34"/>
      <c r="S12" s="35"/>
      <c r="T12" s="35"/>
      <c r="U12" s="35"/>
      <c r="V12" s="24"/>
      <c r="W12" s="24"/>
      <c r="X12" s="36"/>
      <c r="Y12" s="36"/>
      <c r="Z12" s="37"/>
      <c r="AA12" s="37"/>
      <c r="AB12" s="36"/>
      <c r="AC12" s="36"/>
      <c r="AD12" s="38"/>
      <c r="AE12" s="2"/>
    </row>
    <row r="13" spans="1:31" ht="15">
      <c r="A13" s="47" t="s">
        <v>21</v>
      </c>
      <c r="B13" s="47"/>
      <c r="C13" s="55">
        <f>C10-C12</f>
        <v>-212634.12</v>
      </c>
      <c r="D13" s="55"/>
      <c r="E13" s="55">
        <f>E10-E12</f>
        <v>-138194.14999999997</v>
      </c>
      <c r="F13" s="55"/>
      <c r="G13" s="55">
        <f>G10-G12</f>
        <v>35909.92999999999</v>
      </c>
      <c r="H13" s="55"/>
      <c r="I13" s="55">
        <f>I10-I12</f>
        <v>0</v>
      </c>
      <c r="J13" s="55"/>
      <c r="K13" s="56"/>
      <c r="L13" s="44">
        <f t="shared" si="0"/>
        <v>-314918.33999999997</v>
      </c>
      <c r="M13" s="44"/>
      <c r="N13" s="44"/>
      <c r="P13" s="33"/>
      <c r="Q13" s="34"/>
      <c r="R13" s="34"/>
      <c r="S13" s="35"/>
      <c r="T13" s="35"/>
      <c r="U13" s="35"/>
      <c r="V13" s="10"/>
      <c r="W13" s="6"/>
      <c r="X13" s="6"/>
      <c r="Y13" s="6"/>
      <c r="Z13" s="6"/>
      <c r="AA13" s="6"/>
      <c r="AB13" s="6"/>
      <c r="AC13" s="6"/>
      <c r="AD13" s="57"/>
      <c r="AE13" s="2"/>
    </row>
    <row r="14" spans="1:31" ht="11.25">
      <c r="A14" s="47" t="s">
        <v>22</v>
      </c>
      <c r="B14" s="47"/>
      <c r="C14" s="44">
        <v>5.1</v>
      </c>
      <c r="D14" s="44"/>
      <c r="E14" s="44">
        <v>6.6</v>
      </c>
      <c r="F14" s="44"/>
      <c r="G14" s="44">
        <v>2.91</v>
      </c>
      <c r="H14" s="44"/>
      <c r="I14" s="44">
        <v>0</v>
      </c>
      <c r="J14" s="44"/>
      <c r="K14" s="43"/>
      <c r="L14" s="44">
        <f>C14+E14+G14</f>
        <v>14.61</v>
      </c>
      <c r="M14" s="44"/>
      <c r="N14" s="44"/>
      <c r="P14" s="33"/>
      <c r="Q14" s="34"/>
      <c r="R14" s="34"/>
      <c r="S14" s="35"/>
      <c r="T14" s="35"/>
      <c r="U14" s="35"/>
      <c r="V14" s="24"/>
      <c r="W14" s="24"/>
      <c r="X14" s="36"/>
      <c r="Y14" s="36"/>
      <c r="Z14" s="37"/>
      <c r="AA14" s="37"/>
      <c r="AB14" s="37"/>
      <c r="AC14" s="37"/>
      <c r="AD14" s="48"/>
      <c r="AE14" s="2"/>
    </row>
    <row r="15" spans="1:31" ht="25.5" customHeight="1">
      <c r="A15" s="39" t="s">
        <v>23</v>
      </c>
      <c r="B15" s="40"/>
      <c r="C15" s="44">
        <f>C13+C8</f>
        <v>-180554.4</v>
      </c>
      <c r="D15" s="44"/>
      <c r="E15" s="44">
        <f>E13+E8</f>
        <v>-137679.59999999998</v>
      </c>
      <c r="F15" s="44"/>
      <c r="G15" s="44">
        <f>G13+G8</f>
        <v>44673.38999999999</v>
      </c>
      <c r="H15" s="44"/>
      <c r="I15" s="44">
        <v>0</v>
      </c>
      <c r="J15" s="44"/>
      <c r="K15" s="43"/>
      <c r="L15" s="44">
        <f>L13+L8</f>
        <v>-273560.61</v>
      </c>
      <c r="M15" s="44"/>
      <c r="N15" s="44"/>
      <c r="P15" s="2"/>
      <c r="Q15" s="2"/>
      <c r="R15" s="2"/>
      <c r="S15" s="3"/>
      <c r="T15" s="3"/>
      <c r="U15" s="3"/>
      <c r="V15" s="24"/>
      <c r="W15" s="24"/>
      <c r="X15" s="36"/>
      <c r="Y15" s="36"/>
      <c r="Z15" s="37"/>
      <c r="AA15" s="37"/>
      <c r="AB15" s="36"/>
      <c r="AC15" s="36"/>
      <c r="AD15" s="38"/>
      <c r="AE15" s="2"/>
    </row>
    <row r="16" spans="1:31" ht="36.75" customHeight="1">
      <c r="A16" s="58" t="s">
        <v>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2"/>
      <c r="Q16" s="2"/>
      <c r="R16" s="2"/>
      <c r="S16" s="3"/>
      <c r="T16" s="3"/>
      <c r="U16" s="3"/>
      <c r="V16" s="24"/>
      <c r="W16" s="24"/>
      <c r="X16" s="6"/>
      <c r="Y16" s="6"/>
      <c r="Z16" s="6"/>
      <c r="AA16" s="6"/>
      <c r="AB16" s="6"/>
      <c r="AC16" s="6"/>
      <c r="AD16" s="6"/>
      <c r="AE16" s="2"/>
    </row>
    <row r="17" spans="1:31" ht="15">
      <c r="A17" s="29" t="s">
        <v>25</v>
      </c>
      <c r="B17" s="29"/>
      <c r="C17" s="29" t="s">
        <v>26</v>
      </c>
      <c r="D17" s="29"/>
      <c r="E17" s="29"/>
      <c r="F17" s="29"/>
      <c r="G17" s="29"/>
      <c r="H17" s="29"/>
      <c r="I17" s="29"/>
      <c r="J17" s="29"/>
      <c r="K17" s="29"/>
      <c r="L17" s="29"/>
      <c r="M17" s="59" t="s">
        <v>27</v>
      </c>
      <c r="N17" s="60" t="s">
        <v>28</v>
      </c>
      <c r="O17" s="61" t="s">
        <v>29</v>
      </c>
      <c r="P17" s="2"/>
      <c r="Q17" s="2"/>
      <c r="R17" s="2"/>
      <c r="S17" s="3"/>
      <c r="T17" s="3"/>
      <c r="U17" s="3"/>
      <c r="V17" s="62"/>
      <c r="W17" s="62"/>
      <c r="X17" s="6"/>
      <c r="Y17" s="6"/>
      <c r="Z17" s="6"/>
      <c r="AA17" s="6"/>
      <c r="AB17" s="6"/>
      <c r="AC17" s="6"/>
      <c r="AD17" s="6"/>
      <c r="AE17" s="2"/>
    </row>
    <row r="18" spans="1:31" ht="11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5"/>
      <c r="P18" s="2"/>
      <c r="Q18" s="2"/>
      <c r="R18" s="2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1.25">
      <c r="A19" s="29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66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7" t="s">
        <v>30</v>
      </c>
      <c r="B20" s="67"/>
      <c r="C20" s="67" t="s">
        <v>31</v>
      </c>
      <c r="D20" s="67"/>
      <c r="E20" s="67"/>
      <c r="F20" s="67"/>
      <c r="G20" s="67"/>
      <c r="H20" s="67"/>
      <c r="I20" s="67"/>
      <c r="J20" s="67"/>
      <c r="K20" s="67"/>
      <c r="L20" s="67"/>
      <c r="M20" s="63" t="s">
        <v>32</v>
      </c>
      <c r="N20" s="68">
        <v>2</v>
      </c>
      <c r="O20" s="69">
        <f>AE20</f>
        <v>0</v>
      </c>
      <c r="P20" s="2"/>
      <c r="Q20" s="2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60.75" customHeight="1">
      <c r="A21" s="67" t="s">
        <v>33</v>
      </c>
      <c r="B21" s="67"/>
      <c r="C21" s="67" t="s">
        <v>34</v>
      </c>
      <c r="D21" s="67"/>
      <c r="E21" s="67"/>
      <c r="F21" s="67"/>
      <c r="G21" s="67"/>
      <c r="H21" s="67"/>
      <c r="I21" s="67"/>
      <c r="J21" s="67"/>
      <c r="K21" s="67"/>
      <c r="L21" s="67"/>
      <c r="M21" s="63" t="s">
        <v>35</v>
      </c>
      <c r="N21" s="70">
        <v>4800.98</v>
      </c>
      <c r="O21" s="69">
        <f aca="true" t="shared" si="1" ref="O21:O26">N21*P21*12</f>
        <v>0</v>
      </c>
      <c r="P21" s="2"/>
      <c r="Q21" s="71"/>
      <c r="R21" s="71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43.5" customHeight="1">
      <c r="A22" s="67" t="s">
        <v>36</v>
      </c>
      <c r="B22" s="67"/>
      <c r="C22" s="67" t="s">
        <v>37</v>
      </c>
      <c r="D22" s="67"/>
      <c r="E22" s="67"/>
      <c r="F22" s="67"/>
      <c r="G22" s="67"/>
      <c r="H22" s="67"/>
      <c r="I22" s="67"/>
      <c r="J22" s="67"/>
      <c r="K22" s="67"/>
      <c r="L22" s="67"/>
      <c r="M22" s="63" t="s">
        <v>35</v>
      </c>
      <c r="N22" s="70">
        <v>4800.98</v>
      </c>
      <c r="O22" s="69">
        <f t="shared" si="1"/>
        <v>0</v>
      </c>
      <c r="P22" s="2"/>
      <c r="Q22" s="71"/>
      <c r="R22" s="71"/>
      <c r="S22" s="72"/>
      <c r="T22" s="72"/>
      <c r="U22" s="73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48.75" customHeight="1">
      <c r="A23" s="67" t="s">
        <v>38</v>
      </c>
      <c r="B23" s="67"/>
      <c r="C23" s="67" t="s">
        <v>39</v>
      </c>
      <c r="D23" s="67"/>
      <c r="E23" s="67"/>
      <c r="F23" s="67"/>
      <c r="G23" s="67"/>
      <c r="H23" s="67"/>
      <c r="I23" s="67"/>
      <c r="J23" s="67"/>
      <c r="K23" s="67"/>
      <c r="L23" s="67"/>
      <c r="M23" s="63" t="s">
        <v>35</v>
      </c>
      <c r="N23" s="70">
        <v>4800.98</v>
      </c>
      <c r="O23" s="69">
        <f t="shared" si="1"/>
        <v>0</v>
      </c>
      <c r="P23" s="2"/>
      <c r="Q23" s="71"/>
      <c r="R23" s="71"/>
      <c r="S23" s="72"/>
      <c r="T23" s="72"/>
      <c r="U23" s="7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52.5" customHeight="1">
      <c r="A24" s="67" t="s">
        <v>40</v>
      </c>
      <c r="B24" s="67"/>
      <c r="C24" s="67" t="s">
        <v>41</v>
      </c>
      <c r="D24" s="67"/>
      <c r="E24" s="67"/>
      <c r="F24" s="67"/>
      <c r="G24" s="67"/>
      <c r="H24" s="67"/>
      <c r="I24" s="67"/>
      <c r="J24" s="67"/>
      <c r="K24" s="67"/>
      <c r="L24" s="67"/>
      <c r="M24" s="63" t="s">
        <v>35</v>
      </c>
      <c r="N24" s="70">
        <v>4800.98</v>
      </c>
      <c r="O24" s="69">
        <f t="shared" si="1"/>
        <v>0</v>
      </c>
      <c r="P24" s="2"/>
      <c r="Q24" s="71"/>
      <c r="R24" s="71"/>
      <c r="S24" s="72"/>
      <c r="T24" s="72"/>
      <c r="U24" s="7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45" customHeight="1">
      <c r="A25" s="67" t="s">
        <v>42</v>
      </c>
      <c r="B25" s="67"/>
      <c r="C25" s="67" t="s">
        <v>43</v>
      </c>
      <c r="D25" s="67"/>
      <c r="E25" s="67"/>
      <c r="F25" s="67"/>
      <c r="G25" s="67"/>
      <c r="H25" s="67"/>
      <c r="I25" s="67"/>
      <c r="J25" s="67"/>
      <c r="K25" s="67"/>
      <c r="L25" s="67"/>
      <c r="M25" s="63" t="s">
        <v>35</v>
      </c>
      <c r="N25" s="70">
        <v>4800.98</v>
      </c>
      <c r="O25" s="69">
        <f t="shared" si="1"/>
        <v>0</v>
      </c>
      <c r="P25" s="2"/>
      <c r="Q25" s="71"/>
      <c r="R25" s="71"/>
      <c r="S25" s="72"/>
      <c r="T25" s="72"/>
      <c r="U25" s="72"/>
      <c r="V25" s="2"/>
      <c r="W25" s="74"/>
      <c r="X25" s="2"/>
      <c r="Y25" s="2"/>
      <c r="Z25" s="2"/>
      <c r="AA25" s="2"/>
      <c r="AB25" s="2"/>
      <c r="AC25" s="2"/>
      <c r="AD25" s="2"/>
      <c r="AE25" s="2"/>
    </row>
    <row r="26" spans="1:31" ht="45" customHeight="1">
      <c r="A26" s="67" t="s">
        <v>44</v>
      </c>
      <c r="B26" s="67"/>
      <c r="C26" s="67" t="s">
        <v>45</v>
      </c>
      <c r="D26" s="67"/>
      <c r="E26" s="67"/>
      <c r="F26" s="67"/>
      <c r="G26" s="67"/>
      <c r="H26" s="67"/>
      <c r="I26" s="67"/>
      <c r="J26" s="67"/>
      <c r="K26" s="67"/>
      <c r="L26" s="67"/>
      <c r="M26" s="63" t="s">
        <v>35</v>
      </c>
      <c r="N26" s="70">
        <v>4800.98</v>
      </c>
      <c r="O26" s="69">
        <f t="shared" si="1"/>
        <v>0</v>
      </c>
      <c r="P26" s="2"/>
      <c r="Q26" s="71"/>
      <c r="R26" s="71"/>
      <c r="S26" s="72"/>
      <c r="T26" s="72"/>
      <c r="U26" s="72"/>
      <c r="V26" s="75"/>
      <c r="W26" s="75"/>
      <c r="X26" s="75"/>
      <c r="Y26" s="75"/>
      <c r="Z26" s="75"/>
      <c r="AA26" s="75"/>
      <c r="AB26" s="75"/>
      <c r="AC26" s="75"/>
      <c r="AD26" s="75"/>
      <c r="AE26" s="2"/>
    </row>
    <row r="27" spans="1:31" ht="33" customHeight="1">
      <c r="A27" s="67" t="s">
        <v>46</v>
      </c>
      <c r="B27" s="67"/>
      <c r="C27" s="67" t="s">
        <v>47</v>
      </c>
      <c r="D27" s="67"/>
      <c r="E27" s="67"/>
      <c r="F27" s="67"/>
      <c r="G27" s="67"/>
      <c r="H27" s="67"/>
      <c r="I27" s="67"/>
      <c r="J27" s="67"/>
      <c r="K27" s="67"/>
      <c r="L27" s="67"/>
      <c r="M27" s="63" t="s">
        <v>32</v>
      </c>
      <c r="N27" s="70">
        <v>38</v>
      </c>
      <c r="O27" s="69">
        <f>N26*P27*12</f>
        <v>0</v>
      </c>
      <c r="P27" s="2"/>
      <c r="Q27" s="71"/>
      <c r="R27" s="71"/>
      <c r="S27" s="72"/>
      <c r="T27" s="72"/>
      <c r="U27" s="7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2.5" customHeight="1">
      <c r="A28" s="76" t="s">
        <v>48</v>
      </c>
      <c r="B28" s="76"/>
      <c r="C28" s="76" t="s">
        <v>49</v>
      </c>
      <c r="D28" s="76"/>
      <c r="E28" s="76"/>
      <c r="F28" s="76"/>
      <c r="G28" s="76"/>
      <c r="H28" s="76"/>
      <c r="I28" s="76"/>
      <c r="J28" s="76"/>
      <c r="K28" s="76"/>
      <c r="L28" s="76"/>
      <c r="M28" s="63" t="s">
        <v>50</v>
      </c>
      <c r="N28" s="77">
        <v>169</v>
      </c>
      <c r="O28" s="69">
        <f>N26*P28*12</f>
        <v>0</v>
      </c>
      <c r="P28" s="2"/>
      <c r="Q28" s="71"/>
      <c r="R28" s="71"/>
      <c r="S28" s="72"/>
      <c r="T28" s="72"/>
      <c r="U28" s="7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4.75" customHeight="1">
      <c r="A29" s="67" t="s">
        <v>51</v>
      </c>
      <c r="B29" s="67"/>
      <c r="C29" s="67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3" t="s">
        <v>35</v>
      </c>
      <c r="N29" s="77">
        <v>4800.98</v>
      </c>
      <c r="O29" s="69">
        <f>AE29</f>
        <v>0</v>
      </c>
      <c r="P29" s="2"/>
      <c r="Q29" s="71"/>
      <c r="R29" s="71"/>
      <c r="S29" s="72"/>
      <c r="T29" s="72"/>
      <c r="U29" s="7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4" customHeight="1">
      <c r="A30" s="78" t="s">
        <v>53</v>
      </c>
      <c r="B30" s="78"/>
      <c r="C30" s="78" t="s">
        <v>54</v>
      </c>
      <c r="D30" s="78"/>
      <c r="E30" s="78"/>
      <c r="F30" s="78"/>
      <c r="G30" s="78"/>
      <c r="H30" s="78"/>
      <c r="I30" s="78"/>
      <c r="J30" s="78"/>
      <c r="K30" s="78"/>
      <c r="L30" s="78"/>
      <c r="M30" s="63" t="s">
        <v>35</v>
      </c>
      <c r="N30" s="77">
        <v>4800.98</v>
      </c>
      <c r="O30" s="69">
        <f>AE30</f>
        <v>0</v>
      </c>
      <c r="P30" s="2"/>
      <c r="Q30" s="2"/>
      <c r="R30" s="2"/>
      <c r="S30" s="72"/>
      <c r="T30" s="72"/>
      <c r="U30" s="7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4" customHeight="1">
      <c r="A31" s="67" t="s">
        <v>55</v>
      </c>
      <c r="B31" s="67"/>
      <c r="C31" s="67" t="s">
        <v>56</v>
      </c>
      <c r="D31" s="67"/>
      <c r="E31" s="67"/>
      <c r="F31" s="67"/>
      <c r="G31" s="67"/>
      <c r="H31" s="67"/>
      <c r="I31" s="67"/>
      <c r="J31" s="67"/>
      <c r="K31" s="67"/>
      <c r="L31" s="67"/>
      <c r="M31" s="63" t="s">
        <v>35</v>
      </c>
      <c r="N31" s="77">
        <v>4800.98</v>
      </c>
      <c r="O31" s="69">
        <f>AE31</f>
        <v>0</v>
      </c>
      <c r="P31" s="2"/>
      <c r="Q31" s="2"/>
      <c r="R31" s="2"/>
      <c r="S31" s="3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82" customFormat="1" ht="24" customHeight="1">
      <c r="A32" s="79" t="s">
        <v>57</v>
      </c>
      <c r="B32" s="79"/>
      <c r="C32" s="79" t="s">
        <v>58</v>
      </c>
      <c r="D32" s="79"/>
      <c r="E32" s="79"/>
      <c r="F32" s="79"/>
      <c r="G32" s="79"/>
      <c r="H32" s="79"/>
      <c r="I32" s="79"/>
      <c r="J32" s="79"/>
      <c r="K32" s="79"/>
      <c r="L32" s="79"/>
      <c r="M32" s="80" t="s">
        <v>35</v>
      </c>
      <c r="N32" s="81"/>
      <c r="O32" s="69">
        <v>6000</v>
      </c>
      <c r="P32" s="2"/>
      <c r="Q32" s="2"/>
      <c r="R32" s="2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82" customFormat="1" ht="26.25" customHeight="1">
      <c r="A33" s="66" t="s">
        <v>59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"/>
      <c r="Q33" s="2"/>
      <c r="R33" s="2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1.25">
      <c r="A34" s="67" t="s">
        <v>60</v>
      </c>
      <c r="B34" s="67"/>
      <c r="C34" s="67" t="s">
        <v>61</v>
      </c>
      <c r="D34" s="67"/>
      <c r="E34" s="67"/>
      <c r="F34" s="67"/>
      <c r="G34" s="67"/>
      <c r="H34" s="67"/>
      <c r="I34" s="67"/>
      <c r="J34" s="67"/>
      <c r="K34" s="67"/>
      <c r="L34" s="67"/>
      <c r="M34" s="63" t="s">
        <v>32</v>
      </c>
      <c r="N34" s="68">
        <v>1</v>
      </c>
      <c r="O34" s="65">
        <v>1530</v>
      </c>
      <c r="P34" s="2"/>
      <c r="Q34" s="2"/>
      <c r="R34" s="2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7.75" customHeight="1">
      <c r="A35" s="79" t="s">
        <v>62</v>
      </c>
      <c r="B35" s="79"/>
      <c r="C35" s="79" t="s">
        <v>63</v>
      </c>
      <c r="D35" s="79"/>
      <c r="E35" s="79"/>
      <c r="F35" s="79"/>
      <c r="G35" s="79"/>
      <c r="H35" s="79"/>
      <c r="I35" s="79"/>
      <c r="J35" s="79"/>
      <c r="K35" s="79"/>
      <c r="L35" s="79"/>
      <c r="M35" s="84" t="s">
        <v>32</v>
      </c>
      <c r="N35" s="81">
        <v>2</v>
      </c>
      <c r="O35" s="65">
        <v>34708.58</v>
      </c>
      <c r="P35" s="2"/>
      <c r="Q35" s="2"/>
      <c r="R35" s="2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82" customFormat="1" ht="25.5" customHeight="1">
      <c r="A36" s="85" t="s">
        <v>64</v>
      </c>
      <c r="B36" s="85"/>
      <c r="C36" s="67" t="s">
        <v>65</v>
      </c>
      <c r="D36" s="67"/>
      <c r="E36" s="67"/>
      <c r="F36" s="67"/>
      <c r="G36" s="67"/>
      <c r="H36" s="67"/>
      <c r="I36" s="67"/>
      <c r="J36" s="67"/>
      <c r="K36" s="67"/>
      <c r="L36" s="67"/>
      <c r="M36" s="63" t="s">
        <v>32</v>
      </c>
      <c r="N36" s="68">
        <v>1</v>
      </c>
      <c r="O36" s="65">
        <v>667</v>
      </c>
      <c r="P36" s="2"/>
      <c r="Q36" s="2"/>
      <c r="R36" s="2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5.5" customHeight="1">
      <c r="A37" s="67" t="s">
        <v>62</v>
      </c>
      <c r="B37" s="67"/>
      <c r="C37" s="67" t="s">
        <v>66</v>
      </c>
      <c r="D37" s="67"/>
      <c r="E37" s="67"/>
      <c r="F37" s="67"/>
      <c r="G37" s="67"/>
      <c r="H37" s="67"/>
      <c r="I37" s="67"/>
      <c r="J37" s="67"/>
      <c r="K37" s="67"/>
      <c r="L37" s="67"/>
      <c r="M37" s="63" t="s">
        <v>32</v>
      </c>
      <c r="N37" s="68">
        <v>1</v>
      </c>
      <c r="O37" s="65">
        <v>400</v>
      </c>
      <c r="P37" s="2"/>
      <c r="Q37" s="2"/>
      <c r="R37" s="2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82" customFormat="1" ht="24" customHeight="1">
      <c r="A38" s="67" t="s">
        <v>62</v>
      </c>
      <c r="B38" s="67"/>
      <c r="C38" s="79" t="s">
        <v>67</v>
      </c>
      <c r="D38" s="79"/>
      <c r="E38" s="79"/>
      <c r="F38" s="79"/>
      <c r="G38" s="79"/>
      <c r="H38" s="79"/>
      <c r="I38" s="79"/>
      <c r="J38" s="79"/>
      <c r="K38" s="79"/>
      <c r="L38" s="79"/>
      <c r="M38" s="86" t="s">
        <v>32</v>
      </c>
      <c r="N38" s="68">
        <v>2</v>
      </c>
      <c r="O38" s="65">
        <v>3159.7</v>
      </c>
      <c r="P38" s="2"/>
      <c r="Q38" s="2"/>
      <c r="R38" s="2"/>
      <c r="S38" s="3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82" customFormat="1" ht="27.75" customHeight="1">
      <c r="A39" s="67" t="s">
        <v>62</v>
      </c>
      <c r="B39" s="67"/>
      <c r="C39" s="79" t="s">
        <v>68</v>
      </c>
      <c r="D39" s="79"/>
      <c r="E39" s="79"/>
      <c r="F39" s="79"/>
      <c r="G39" s="79"/>
      <c r="H39" s="79"/>
      <c r="I39" s="79"/>
      <c r="J39" s="79"/>
      <c r="K39" s="79"/>
      <c r="L39" s="79"/>
      <c r="M39" s="87" t="s">
        <v>69</v>
      </c>
      <c r="N39" s="81">
        <v>0.038</v>
      </c>
      <c r="O39" s="65">
        <v>6057.8</v>
      </c>
      <c r="P39" s="2"/>
      <c r="Q39" s="2"/>
      <c r="R39" s="2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82" customFormat="1" ht="21" customHeight="1">
      <c r="A40" s="67" t="s">
        <v>62</v>
      </c>
      <c r="B40" s="67"/>
      <c r="C40" s="79" t="s">
        <v>70</v>
      </c>
      <c r="D40" s="79"/>
      <c r="E40" s="79"/>
      <c r="F40" s="79"/>
      <c r="G40" s="79"/>
      <c r="H40" s="79"/>
      <c r="I40" s="79"/>
      <c r="J40" s="79"/>
      <c r="K40" s="79"/>
      <c r="L40" s="79"/>
      <c r="M40" s="88" t="s">
        <v>71</v>
      </c>
      <c r="N40" s="81">
        <v>1</v>
      </c>
      <c r="O40" s="65">
        <v>2450</v>
      </c>
      <c r="P40" s="2"/>
      <c r="Q40" s="2"/>
      <c r="R40" s="2"/>
      <c r="S40" s="3"/>
      <c r="T40" s="3"/>
      <c r="U40" s="3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" customHeight="1">
      <c r="A41" s="67" t="s">
        <v>62</v>
      </c>
      <c r="B41" s="67"/>
      <c r="C41" s="79" t="s">
        <v>72</v>
      </c>
      <c r="D41" s="79"/>
      <c r="E41" s="79"/>
      <c r="F41" s="79"/>
      <c r="G41" s="79"/>
      <c r="H41" s="79"/>
      <c r="I41" s="79"/>
      <c r="J41" s="79"/>
      <c r="K41" s="79"/>
      <c r="L41" s="79"/>
      <c r="M41" s="88" t="s">
        <v>32</v>
      </c>
      <c r="N41" s="81">
        <v>18</v>
      </c>
      <c r="O41" s="65">
        <v>4208.85</v>
      </c>
      <c r="P41" s="89"/>
      <c r="Q41" s="2"/>
      <c r="R41" s="2"/>
      <c r="S41" s="3"/>
      <c r="T41" s="3"/>
      <c r="U41" s="3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1" customHeight="1">
      <c r="A42" s="67" t="s">
        <v>62</v>
      </c>
      <c r="B42" s="67"/>
      <c r="C42" s="90" t="s">
        <v>73</v>
      </c>
      <c r="D42" s="91"/>
      <c r="E42" s="91"/>
      <c r="F42" s="91"/>
      <c r="G42" s="91"/>
      <c r="H42" s="91"/>
      <c r="I42" s="91"/>
      <c r="J42" s="91"/>
      <c r="K42" s="91"/>
      <c r="L42" s="92"/>
      <c r="M42" s="80" t="s">
        <v>32</v>
      </c>
      <c r="N42" s="81">
        <v>1</v>
      </c>
      <c r="O42" s="65">
        <v>2279.5</v>
      </c>
      <c r="P42" s="2"/>
      <c r="Q42" s="2"/>
      <c r="R42" s="2"/>
      <c r="S42" s="3"/>
      <c r="T42" s="3"/>
      <c r="U42" s="3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9.25" customHeight="1">
      <c r="A43" s="67" t="s">
        <v>62</v>
      </c>
      <c r="B43" s="67"/>
      <c r="C43" s="90" t="s">
        <v>74</v>
      </c>
      <c r="D43" s="91"/>
      <c r="E43" s="91"/>
      <c r="F43" s="91"/>
      <c r="G43" s="91"/>
      <c r="H43" s="91"/>
      <c r="I43" s="91"/>
      <c r="J43" s="91"/>
      <c r="K43" s="91"/>
      <c r="L43" s="92"/>
      <c r="M43" s="80" t="s">
        <v>32</v>
      </c>
      <c r="N43" s="81">
        <v>16</v>
      </c>
      <c r="O43" s="65">
        <v>3647.2</v>
      </c>
      <c r="P43" s="2"/>
      <c r="Q43" s="2"/>
      <c r="R43" s="2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33" customHeight="1">
      <c r="A44" s="67" t="s">
        <v>75</v>
      </c>
      <c r="B44" s="67"/>
      <c r="C44" s="90" t="s">
        <v>76</v>
      </c>
      <c r="D44" s="91"/>
      <c r="E44" s="91"/>
      <c r="F44" s="91"/>
      <c r="G44" s="91"/>
      <c r="H44" s="91"/>
      <c r="I44" s="91"/>
      <c r="J44" s="91"/>
      <c r="K44" s="91"/>
      <c r="L44" s="92"/>
      <c r="M44" s="80" t="s">
        <v>32</v>
      </c>
      <c r="N44" s="81">
        <v>1</v>
      </c>
      <c r="O44" s="65">
        <v>17145</v>
      </c>
      <c r="P44" s="93"/>
      <c r="Q44" s="2"/>
      <c r="R44" s="2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1" customHeight="1">
      <c r="A45" s="67" t="s">
        <v>62</v>
      </c>
      <c r="B45" s="67"/>
      <c r="C45" s="90" t="s">
        <v>77</v>
      </c>
      <c r="D45" s="91"/>
      <c r="E45" s="91"/>
      <c r="F45" s="91"/>
      <c r="G45" s="91"/>
      <c r="H45" s="91"/>
      <c r="I45" s="91"/>
      <c r="J45" s="91"/>
      <c r="K45" s="91"/>
      <c r="L45" s="92"/>
      <c r="M45" s="80" t="s">
        <v>35</v>
      </c>
      <c r="N45" s="81">
        <v>15</v>
      </c>
      <c r="O45" s="65"/>
      <c r="P45" s="2"/>
      <c r="Q45" s="2"/>
      <c r="R45" s="2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6:31" ht="27" customHeight="1">
      <c r="P46" s="2"/>
      <c r="Q46" s="2"/>
      <c r="R46" s="2"/>
      <c r="S46" s="3"/>
      <c r="T46" s="3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4.75" customHeight="1">
      <c r="A47" s="94" t="s">
        <v>78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2"/>
      <c r="Q47" s="2"/>
      <c r="R47" s="2"/>
      <c r="S47" s="3"/>
      <c r="T47" s="3"/>
      <c r="U47" s="3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6:31" ht="27" customHeight="1">
      <c r="P48" s="2"/>
      <c r="Q48" s="2"/>
      <c r="R48" s="2"/>
      <c r="S48" s="3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23.25" customHeight="1"/>
    <row r="50" ht="26.25" customHeight="1">
      <c r="P50" s="95"/>
    </row>
    <row r="51" ht="27" customHeight="1">
      <c r="P51" s="97"/>
    </row>
    <row r="52" spans="16:22" ht="27.75" customHeight="1">
      <c r="P52" s="97"/>
      <c r="V52" s="95"/>
    </row>
    <row r="53" spans="16:22" ht="24" customHeight="1">
      <c r="P53" s="97"/>
      <c r="V53" s="95"/>
    </row>
    <row r="54" spans="16:22" ht="26.25" customHeight="1">
      <c r="P54" s="97"/>
      <c r="R54" s="96"/>
      <c r="V54" s="95"/>
    </row>
    <row r="55" spans="16:21" ht="11.25">
      <c r="P55" s="2"/>
      <c r="U55" s="95"/>
    </row>
    <row r="56" ht="11.25">
      <c r="V56" s="95"/>
    </row>
    <row r="57" ht="11.25">
      <c r="V57" s="95"/>
    </row>
    <row r="58" ht="11.25">
      <c r="V58" s="95"/>
    </row>
    <row r="59" ht="11.25">
      <c r="V59" s="95"/>
    </row>
    <row r="60" spans="1:31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3"/>
      <c r="O60" s="75"/>
      <c r="P60" s="2"/>
      <c r="Q60" s="2"/>
      <c r="R60" s="2"/>
      <c r="S60" s="3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3"/>
      <c r="O61" s="75"/>
      <c r="P61" s="2"/>
      <c r="Q61" s="2"/>
      <c r="R61" s="2"/>
      <c r="S61" s="3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3"/>
      <c r="O62" s="75"/>
      <c r="P62" s="2"/>
      <c r="Q62" s="2"/>
      <c r="R62" s="2"/>
      <c r="S62" s="3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3"/>
      <c r="O63" s="75"/>
      <c r="P63" s="2"/>
      <c r="Q63" s="2"/>
      <c r="R63" s="2"/>
      <c r="S63" s="3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3"/>
      <c r="O64" s="75"/>
      <c r="P64" s="2"/>
      <c r="Q64" s="2"/>
      <c r="R64" s="2"/>
      <c r="S64" s="3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3"/>
      <c r="O65" s="75"/>
      <c r="P65" s="2"/>
      <c r="Q65" s="2"/>
      <c r="R65" s="2"/>
      <c r="S65" s="3"/>
      <c r="T65" s="72"/>
      <c r="U65" s="3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3"/>
      <c r="O66" s="75"/>
      <c r="P66" s="2"/>
      <c r="Q66" s="2"/>
      <c r="R66" s="2"/>
      <c r="S66" s="3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3"/>
      <c r="O67" s="75"/>
      <c r="P67" s="2"/>
      <c r="Q67" s="2"/>
      <c r="R67" s="2"/>
      <c r="S67" s="3"/>
      <c r="T67" s="3"/>
      <c r="U67" s="3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3"/>
      <c r="O68" s="75"/>
      <c r="P68" s="2"/>
      <c r="Q68" s="2"/>
      <c r="R68" s="2"/>
      <c r="S68" s="3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3"/>
      <c r="O69" s="75"/>
      <c r="P69" s="2"/>
      <c r="Q69" s="2"/>
      <c r="R69" s="2"/>
      <c r="S69" s="3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3"/>
      <c r="O70" s="75"/>
      <c r="P70" s="2"/>
      <c r="Q70" s="2"/>
      <c r="R70" s="2"/>
      <c r="S70" s="3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3"/>
      <c r="O71" s="75"/>
      <c r="P71" s="2"/>
      <c r="Q71" s="2"/>
      <c r="R71" s="2"/>
      <c r="S71" s="3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3"/>
      <c r="O72" s="75"/>
      <c r="P72" s="2"/>
      <c r="Q72" s="2"/>
      <c r="R72" s="2"/>
      <c r="S72" s="3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3"/>
      <c r="O73" s="75"/>
      <c r="P73" s="2"/>
      <c r="Q73" s="2"/>
      <c r="R73" s="2"/>
      <c r="S73" s="3"/>
      <c r="T73" s="3"/>
      <c r="U73" s="3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3"/>
      <c r="O74" s="75"/>
      <c r="P74" s="2"/>
      <c r="Q74" s="2"/>
      <c r="R74" s="2"/>
      <c r="S74" s="3"/>
      <c r="T74" s="3"/>
      <c r="U74" s="3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3"/>
      <c r="O75" s="75"/>
      <c r="P75" s="2"/>
      <c r="Q75" s="2"/>
      <c r="R75" s="2"/>
      <c r="S75" s="3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3"/>
      <c r="O76" s="75"/>
      <c r="P76" s="2"/>
      <c r="Q76" s="2"/>
      <c r="R76" s="2"/>
      <c r="S76" s="3"/>
      <c r="T76" s="3"/>
      <c r="U76" s="3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75"/>
      <c r="P77" s="2"/>
      <c r="Q77" s="2"/>
      <c r="R77" s="2"/>
      <c r="S77" s="3"/>
      <c r="T77" s="3"/>
      <c r="U77" s="3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3"/>
      <c r="O78" s="75"/>
      <c r="P78" s="2"/>
      <c r="Q78" s="2"/>
      <c r="R78" s="2"/>
      <c r="S78" s="3"/>
      <c r="T78" s="3"/>
      <c r="U78" s="3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4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  <c r="N79" s="33"/>
      <c r="O79" s="75"/>
      <c r="P79" s="100"/>
      <c r="Q79" s="2"/>
      <c r="R79" s="101"/>
      <c r="S79" s="3"/>
      <c r="T79" s="3"/>
      <c r="U79" s="3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3.2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33"/>
      <c r="O80" s="75"/>
      <c r="P80" s="100"/>
      <c r="Q80" s="2"/>
      <c r="R80" s="101"/>
      <c r="S80" s="102"/>
      <c r="T80" s="102"/>
      <c r="U80" s="3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8.5" customHeight="1">
      <c r="A81" s="98"/>
      <c r="B81" s="98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2"/>
      <c r="N81" s="33"/>
      <c r="O81" s="75"/>
      <c r="P81" s="100"/>
      <c r="Q81" s="2"/>
      <c r="R81" s="104"/>
      <c r="S81" s="102"/>
      <c r="T81" s="102"/>
      <c r="U81" s="102"/>
      <c r="V81" s="3"/>
      <c r="W81" s="2"/>
      <c r="X81" s="2"/>
      <c r="Y81" s="2"/>
      <c r="Z81" s="2"/>
      <c r="AA81" s="2"/>
      <c r="AB81" s="2"/>
      <c r="AC81" s="2"/>
      <c r="AD81" s="2"/>
      <c r="AE81" s="2"/>
    </row>
    <row r="82" spans="1:31" ht="28.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2"/>
      <c r="N82" s="33"/>
      <c r="O82" s="75"/>
      <c r="P82" s="100"/>
      <c r="Q82" s="2"/>
      <c r="R82" s="104"/>
      <c r="S82" s="102"/>
      <c r="T82" s="102"/>
      <c r="U82" s="102"/>
      <c r="V82" s="3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3"/>
      <c r="O83" s="75"/>
      <c r="P83" s="2"/>
      <c r="Q83" s="2"/>
      <c r="R83" s="104"/>
      <c r="S83" s="102"/>
      <c r="T83" s="102"/>
      <c r="U83" s="102"/>
      <c r="V83" s="3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75"/>
      <c r="P84" s="2"/>
      <c r="Q84" s="2"/>
      <c r="R84" s="104"/>
      <c r="S84" s="102"/>
      <c r="T84" s="102"/>
      <c r="U84" s="102"/>
      <c r="V84" s="3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3"/>
      <c r="O85" s="75"/>
      <c r="P85" s="2"/>
      <c r="Q85" s="2"/>
      <c r="R85" s="104"/>
      <c r="S85" s="102"/>
      <c r="T85" s="102"/>
      <c r="U85" s="102"/>
      <c r="V85" s="3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75"/>
      <c r="P86" s="2"/>
      <c r="Q86" s="2"/>
      <c r="R86" s="104"/>
      <c r="S86" s="102"/>
      <c r="T86" s="102"/>
      <c r="U86" s="102"/>
      <c r="V86" s="3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3"/>
      <c r="O87" s="75"/>
      <c r="P87" s="2"/>
      <c r="Q87" s="2"/>
      <c r="R87" s="104"/>
      <c r="S87" s="102"/>
      <c r="T87" s="102"/>
      <c r="U87" s="102"/>
      <c r="V87" s="3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3"/>
      <c r="O88" s="75"/>
      <c r="P88" s="2"/>
      <c r="Q88" s="2"/>
      <c r="R88" s="104"/>
      <c r="S88" s="102"/>
      <c r="T88" s="102"/>
      <c r="U88" s="102"/>
      <c r="V88" s="3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3"/>
      <c r="O89" s="75"/>
      <c r="P89" s="2"/>
      <c r="Q89" s="2"/>
      <c r="R89" s="104"/>
      <c r="S89" s="102"/>
      <c r="T89" s="102"/>
      <c r="U89" s="102"/>
      <c r="V89" s="3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3"/>
      <c r="O90" s="75"/>
      <c r="P90" s="2"/>
      <c r="Q90" s="2"/>
      <c r="R90" s="104"/>
      <c r="S90" s="102"/>
      <c r="T90" s="102"/>
      <c r="U90" s="102"/>
      <c r="V90" s="3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3"/>
      <c r="O91" s="75"/>
      <c r="P91" s="2"/>
      <c r="Q91" s="2"/>
      <c r="R91" s="104"/>
      <c r="S91" s="102"/>
      <c r="T91" s="102"/>
      <c r="U91" s="102"/>
      <c r="V91" s="3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3"/>
      <c r="O92" s="75"/>
      <c r="P92" s="2"/>
      <c r="Q92" s="2"/>
      <c r="R92" s="104"/>
      <c r="S92" s="102"/>
      <c r="T92" s="102"/>
      <c r="U92" s="102"/>
      <c r="V92" s="3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3"/>
      <c r="O93" s="75"/>
      <c r="P93" s="2"/>
      <c r="Q93" s="2"/>
      <c r="R93" s="104"/>
      <c r="S93" s="102"/>
      <c r="T93" s="102"/>
      <c r="U93" s="102"/>
      <c r="V93" s="3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3"/>
      <c r="O94" s="75"/>
      <c r="P94" s="2"/>
      <c r="Q94" s="2"/>
      <c r="R94" s="2"/>
      <c r="S94" s="102"/>
      <c r="T94" s="102"/>
      <c r="U94" s="102"/>
      <c r="V94" s="3"/>
      <c r="W94" s="2"/>
      <c r="X94" s="2"/>
      <c r="Y94" s="2"/>
      <c r="Z94" s="2"/>
      <c r="AA94" s="2"/>
      <c r="AB94" s="2"/>
      <c r="AC94" s="2"/>
      <c r="AD94" s="2"/>
      <c r="AE94" s="2"/>
    </row>
    <row r="95" spans="1:31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75"/>
      <c r="P95" s="2"/>
      <c r="Q95" s="2"/>
      <c r="R95" s="2"/>
      <c r="S95" s="3"/>
      <c r="T95" s="3"/>
      <c r="U95" s="3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3"/>
      <c r="O96" s="75"/>
      <c r="P96" s="2"/>
      <c r="Q96" s="2"/>
      <c r="R96" s="2"/>
      <c r="S96" s="3"/>
      <c r="T96" s="3"/>
      <c r="U96" s="3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3"/>
      <c r="O97" s="75"/>
      <c r="P97" s="2"/>
      <c r="Q97" s="2"/>
      <c r="R97" s="2"/>
      <c r="S97" s="3"/>
      <c r="T97" s="3"/>
      <c r="U97" s="3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3"/>
      <c r="O98" s="75"/>
      <c r="P98" s="2"/>
      <c r="Q98" s="2"/>
      <c r="R98" s="2"/>
      <c r="S98" s="3"/>
      <c r="T98" s="3"/>
      <c r="U98" s="3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3"/>
      <c r="O99" s="75"/>
      <c r="P99" s="2"/>
      <c r="Q99" s="2"/>
      <c r="R99" s="2"/>
      <c r="S99" s="3"/>
      <c r="T99" s="3"/>
      <c r="U99" s="3"/>
      <c r="V99" s="2"/>
      <c r="W99" s="2"/>
      <c r="X99" s="2"/>
      <c r="Y99" s="2"/>
      <c r="Z99" s="2"/>
      <c r="AA99" s="2"/>
      <c r="AB99" s="2"/>
      <c r="AC99" s="2"/>
      <c r="AD99" s="2"/>
      <c r="AE99" s="2"/>
    </row>
  </sheetData>
  <sheetProtection/>
  <mergeCells count="142">
    <mergeCell ref="A47:O47"/>
    <mergeCell ref="A79:B79"/>
    <mergeCell ref="C79:L79"/>
    <mergeCell ref="P79:P82"/>
    <mergeCell ref="A80:B80"/>
    <mergeCell ref="C80:L80"/>
    <mergeCell ref="A81:B81"/>
    <mergeCell ref="C81:L81"/>
    <mergeCell ref="A82:B82"/>
    <mergeCell ref="C82:L82"/>
    <mergeCell ref="A43:B43"/>
    <mergeCell ref="C43:L43"/>
    <mergeCell ref="A44:B44"/>
    <mergeCell ref="C44:L44"/>
    <mergeCell ref="A45:B45"/>
    <mergeCell ref="C45:L45"/>
    <mergeCell ref="A40:B40"/>
    <mergeCell ref="C40:L40"/>
    <mergeCell ref="A41:B41"/>
    <mergeCell ref="C41:L41"/>
    <mergeCell ref="A42:B42"/>
    <mergeCell ref="C42:L42"/>
    <mergeCell ref="A37:B37"/>
    <mergeCell ref="C37:L37"/>
    <mergeCell ref="A38:B38"/>
    <mergeCell ref="C38:L38"/>
    <mergeCell ref="A39:B39"/>
    <mergeCell ref="C39:L39"/>
    <mergeCell ref="A33:O33"/>
    <mergeCell ref="A34:B34"/>
    <mergeCell ref="C34:L34"/>
    <mergeCell ref="A35:B35"/>
    <mergeCell ref="C35:L35"/>
    <mergeCell ref="A36:B36"/>
    <mergeCell ref="C36:L36"/>
    <mergeCell ref="A30:B30"/>
    <mergeCell ref="C30:L30"/>
    <mergeCell ref="A31:B31"/>
    <mergeCell ref="C31:L31"/>
    <mergeCell ref="A32:B32"/>
    <mergeCell ref="C32:L32"/>
    <mergeCell ref="A27:B27"/>
    <mergeCell ref="C27:L27"/>
    <mergeCell ref="A28:B28"/>
    <mergeCell ref="C28:L28"/>
    <mergeCell ref="A29:B29"/>
    <mergeCell ref="C29:L29"/>
    <mergeCell ref="A24:B24"/>
    <mergeCell ref="C24:L24"/>
    <mergeCell ref="A25:B25"/>
    <mergeCell ref="C25:L25"/>
    <mergeCell ref="A26:B26"/>
    <mergeCell ref="C26:L26"/>
    <mergeCell ref="A21:B21"/>
    <mergeCell ref="C21:L21"/>
    <mergeCell ref="A22:B22"/>
    <mergeCell ref="C22:L22"/>
    <mergeCell ref="A23:B23"/>
    <mergeCell ref="C23:L23"/>
    <mergeCell ref="A16:O16"/>
    <mergeCell ref="V16:W16"/>
    <mergeCell ref="A17:B17"/>
    <mergeCell ref="C17:L17"/>
    <mergeCell ref="A19:O19"/>
    <mergeCell ref="A20:B20"/>
    <mergeCell ref="C20:L20"/>
    <mergeCell ref="V14:W14"/>
    <mergeCell ref="A15:B15"/>
    <mergeCell ref="C15:D15"/>
    <mergeCell ref="E15:F15"/>
    <mergeCell ref="G15:H15"/>
    <mergeCell ref="I15:J15"/>
    <mergeCell ref="L15:N15"/>
    <mergeCell ref="V15:W15"/>
    <mergeCell ref="A14:B14"/>
    <mergeCell ref="C14:D14"/>
    <mergeCell ref="E14:F14"/>
    <mergeCell ref="G14:H14"/>
    <mergeCell ref="I14:J14"/>
    <mergeCell ref="L14:N14"/>
    <mergeCell ref="V12:W12"/>
    <mergeCell ref="A13:B13"/>
    <mergeCell ref="C13:D13"/>
    <mergeCell ref="E13:F13"/>
    <mergeCell ref="G13:H13"/>
    <mergeCell ref="I13:J13"/>
    <mergeCell ref="L13:N13"/>
    <mergeCell ref="A12:B12"/>
    <mergeCell ref="C12:D12"/>
    <mergeCell ref="E12:F12"/>
    <mergeCell ref="G12:H12"/>
    <mergeCell ref="I12:J12"/>
    <mergeCell ref="L12:N12"/>
    <mergeCell ref="A11:B11"/>
    <mergeCell ref="C11:D11"/>
    <mergeCell ref="E11:F11"/>
    <mergeCell ref="G11:H11"/>
    <mergeCell ref="I11:J11"/>
    <mergeCell ref="L11:M11"/>
    <mergeCell ref="V9:W9"/>
    <mergeCell ref="A10:B10"/>
    <mergeCell ref="C10:D10"/>
    <mergeCell ref="E10:F10"/>
    <mergeCell ref="G10:H10"/>
    <mergeCell ref="I10:J10"/>
    <mergeCell ref="L10:N10"/>
    <mergeCell ref="V10:W10"/>
    <mergeCell ref="A9:B9"/>
    <mergeCell ref="C9:D9"/>
    <mergeCell ref="E9:F9"/>
    <mergeCell ref="G9:H9"/>
    <mergeCell ref="I9:J9"/>
    <mergeCell ref="L9:N9"/>
    <mergeCell ref="V7:W7"/>
    <mergeCell ref="A8:B8"/>
    <mergeCell ref="C8:D8"/>
    <mergeCell ref="E8:F8"/>
    <mergeCell ref="G8:H8"/>
    <mergeCell ref="I8:J8"/>
    <mergeCell ref="L8:N8"/>
    <mergeCell ref="A7:B7"/>
    <mergeCell ref="C7:D7"/>
    <mergeCell ref="E7:F7"/>
    <mergeCell ref="G7:H7"/>
    <mergeCell ref="I7:J7"/>
    <mergeCell ref="L7:N7"/>
    <mergeCell ref="F4:H4"/>
    <mergeCell ref="I4:J4"/>
    <mergeCell ref="F5:H5"/>
    <mergeCell ref="I5:J5"/>
    <mergeCell ref="V5:W5"/>
    <mergeCell ref="V6:W6"/>
    <mergeCell ref="A1:O1"/>
    <mergeCell ref="V1:W1"/>
    <mergeCell ref="Y1:AB1"/>
    <mergeCell ref="A2:O2"/>
    <mergeCell ref="V2:W2"/>
    <mergeCell ref="B3:E3"/>
    <mergeCell ref="F3:H3"/>
    <mergeCell ref="I3:J3"/>
    <mergeCell ref="L3:N3"/>
    <mergeCell ref="V3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 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2012-03-29T08:27:03Z</dcterms:created>
  <dcterms:modified xsi:type="dcterms:W3CDTF">2012-03-29T08:27:30Z</dcterms:modified>
  <cp:category/>
  <cp:version/>
  <cp:contentType/>
  <cp:contentStatus/>
</cp:coreProperties>
</file>