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<sst xmlns="http://schemas.openxmlformats.org/spreadsheetml/2006/main" count="95" uniqueCount="78">
  <si>
    <t>Поступление всего</t>
  </si>
  <si>
    <t>Содержание общего имущества</t>
  </si>
  <si>
    <t>Обслуживание приборов</t>
  </si>
  <si>
    <t>Текущий ремонт</t>
  </si>
  <si>
    <t>Накладные расходы:</t>
  </si>
  <si>
    <t>ведение счета в ПСБ</t>
  </si>
  <si>
    <t>Услуги ЕРКЦ по формир. Квитанций</t>
  </si>
  <si>
    <t>Расчистка территории и вывоз снега</t>
  </si>
  <si>
    <t>Услуги связи</t>
  </si>
  <si>
    <t>Транспортные расходы                                       (ГСМ)</t>
  </si>
  <si>
    <t>Канц. Товары (принтер -2 395р., настр. базы 1С - 1200р.)</t>
  </si>
  <si>
    <t>Ремонт домофона</t>
  </si>
  <si>
    <t>Налог по УСН оплата за 2011 г.</t>
  </si>
  <si>
    <t>Сброс с крыши козырьков</t>
  </si>
  <si>
    <t>3000.00</t>
  </si>
  <si>
    <t>Текущий ремонт  (ремонт отмостки)</t>
  </si>
  <si>
    <t>2000.00</t>
  </si>
  <si>
    <t>Ремонт 1 подъезда</t>
  </si>
  <si>
    <t xml:space="preserve">Текущий ремонт:  </t>
  </si>
  <si>
    <t xml:space="preserve">Строит. материалы </t>
  </si>
  <si>
    <t>Ремонт 3 подъезда</t>
  </si>
  <si>
    <t xml:space="preserve">Начисление на зар. плату - налоги 34.6% </t>
  </si>
  <si>
    <t xml:space="preserve">                                                                                                Решением общего собрания</t>
  </si>
  <si>
    <t xml:space="preserve">                                                                                                Утверждена </t>
  </si>
  <si>
    <t xml:space="preserve">                                                                                               ТСЖ "Мелиоративный - 39"</t>
  </si>
  <si>
    <t xml:space="preserve">                                                                                               От "__"___________ 2012 года </t>
  </si>
  <si>
    <t xml:space="preserve">             Смета доходов и расходов  на содержание жилого дома по адресу</t>
  </si>
  <si>
    <t xml:space="preserve">            п. Зональная станция, ул. Зеленая, д.39.</t>
  </si>
  <si>
    <t xml:space="preserve">                                               на 2012 год</t>
  </si>
  <si>
    <t xml:space="preserve">                                                        Общая площадь жилых помещений - 3716,1 м2</t>
  </si>
  <si>
    <t>Расходы на заработную плату 2012 год</t>
  </si>
  <si>
    <t>Должность</t>
  </si>
  <si>
    <t>Начисленная зарплата в месяц с 01.01.-31.05.12г.</t>
  </si>
  <si>
    <t>К выдаче на руки</t>
  </si>
  <si>
    <t>Председатель</t>
  </si>
  <si>
    <t>Бухгалтер</t>
  </si>
  <si>
    <t>Кассир</t>
  </si>
  <si>
    <t>Электрик</t>
  </si>
  <si>
    <t>Сантехник</t>
  </si>
  <si>
    <t>Уборщик</t>
  </si>
  <si>
    <t>ИТОГО:</t>
  </si>
  <si>
    <t>8625.00</t>
  </si>
  <si>
    <t>7500.00</t>
  </si>
  <si>
    <t>5750.00</t>
  </si>
  <si>
    <t>5000.00</t>
  </si>
  <si>
    <t>2300.00</t>
  </si>
  <si>
    <t>4025.00</t>
  </si>
  <si>
    <t>3500.00</t>
  </si>
  <si>
    <t>3575.00</t>
  </si>
  <si>
    <t>30600.00</t>
  </si>
  <si>
    <t>10345.00</t>
  </si>
  <si>
    <t>6322.00</t>
  </si>
  <si>
    <t>9000.00</t>
  </si>
  <si>
    <t>5500.00</t>
  </si>
  <si>
    <t>Начисленная зарплата в месяц с 01.06.-31.12.12г.</t>
  </si>
  <si>
    <t>Председатель ТСЖ "Мелиоративный-39"_____________ Сперанский И.В.</t>
  </si>
  <si>
    <t>Налоги (кроме председателя и бухгалтера) не начислялись и не уплачивались.</t>
  </si>
  <si>
    <t>Резервный фонд (в п/отчете)</t>
  </si>
  <si>
    <t>ИТОГО</t>
  </si>
  <si>
    <t>Озеленение тер., годовое обсл. (деревья - 15700 р., посадка -7000 р.)</t>
  </si>
  <si>
    <t>Опрессовка системы ГВС и отопления (3000+2000)</t>
  </si>
  <si>
    <t>Установка видео камеры</t>
  </si>
  <si>
    <t>Вывоз мусора (чистый томск, мелиоративный-41, мелиоративный-43)</t>
  </si>
  <si>
    <t>Хоз. расходы (моющие, эл.товары, сант.изделия,инвентарь и др.)</t>
  </si>
  <si>
    <t xml:space="preserve">Обсл придомовой территории(уст табл 900р, уст. свет,резин.коврики) </t>
  </si>
  <si>
    <t xml:space="preserve">Общехозяйственные расходы </t>
  </si>
  <si>
    <t>Расходы на заработную плату:</t>
  </si>
  <si>
    <t>2500.00</t>
  </si>
  <si>
    <t>4000.00</t>
  </si>
  <si>
    <t>Дворник (лето)</t>
  </si>
  <si>
    <t>Дворник (зима)</t>
  </si>
  <si>
    <t>27000.00 (28000.00)</t>
  </si>
  <si>
    <t>29167.00 (30167.00)</t>
  </si>
  <si>
    <t>Зар. плата(кассир, эл-к, с/т, дворник, бухг за декабрь, плюс % ИП Самс)</t>
  </si>
  <si>
    <t>Заработная плата председатель, бухгалтер (в т.ч. НДФЛ)</t>
  </si>
  <si>
    <t>Э/энергия, водоснабжение, водоотведение</t>
  </si>
  <si>
    <t>Председатель ТСЖ "Мелиоративный-39"___________ Сперанский И.В.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</si>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</sst>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7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1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13" xfId="0" applyBorder="1" applyAlignment="1">
      <alignment/>
    </xf>
    <xf numFmtId="0" fontId="0" fillId="24" borderId="14" xfId="0" applyFill="1" applyBorder="1" applyAlignment="1">
      <alignment/>
    </xf>
    <xf numFmtId="0" fontId="0" fillId="24" borderId="16" xfId="0" applyFill="1" applyBorder="1" applyAlignment="1">
      <alignment/>
    </xf>
    <xf numFmtId="0" fontId="1" fillId="24" borderId="18" xfId="0" applyFont="1" applyFill="1" applyBorder="1" applyAlignment="1">
      <alignment/>
    </xf>
    <xf numFmtId="0" fontId="1" fillId="0" borderId="14" xfId="0" applyFont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23" xfId="0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25" borderId="0" xfId="0" applyFont="1" applyFill="1" applyAlignment="1">
      <alignment/>
    </xf>
    <xf numFmtId="0" fontId="0" fillId="0" borderId="26" xfId="0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M17:U45"/>
  <sheetViews>
    <sheetView zoomScalePageLayoutView="0" workbookViewId="0" topLeftCell="A1">
      <selection activeCell="F14" sqref="F14"/>
    </sheetView>
  </sheetViews>
  <sheetFormatPr defaultColWidth="9.140625" defaultRowHeight="15"/>
  <cols>
    <col min="2" max="2" width="64.28125" style="0" customWidth="1"/>
    <col min="3" max="3" width="12.28125" style="0" customWidth="1"/>
    <col min="4" max="4" width="7.421875" style="0" customWidth="1"/>
    <col min="5" max="5" width="10.140625" style="0" customWidth="1"/>
    <col min="6" max="6" width="9.00390625" style="0" customWidth="1"/>
    <col min="7" max="7" width="9.421875" style="0" customWidth="1"/>
    <col min="8" max="8" width="10.140625" style="0" customWidth="1"/>
    <col min="9" max="9" width="9.8515625" style="0" customWidth="1"/>
    <col min="11" max="11" width="11.140625" style="0" customWidth="1"/>
  </cols>
  <sheetData>
    <row r="17" ht="15">
      <c r="R17" s="1"/>
    </row>
    <row r="18" spans="14:16" ht="15">
      <c r="N18" s="29"/>
      <c r="P18" s="29"/>
    </row>
    <row r="22" ht="15">
      <c r="P22" s="1"/>
    </row>
    <row r="23" spans="19:21" ht="15">
      <c r="S23" s="33"/>
      <c r="T23" s="1"/>
      <c r="U23" s="33"/>
    </row>
    <row r="24" spans="19:21" ht="15">
      <c r="S24" s="1"/>
      <c r="U24" s="1"/>
    </row>
    <row r="31" ht="15">
      <c r="N31" s="1"/>
    </row>
    <row r="32" spans="13:17" ht="15">
      <c r="M32" s="5"/>
      <c r="N32" s="5"/>
      <c r="O32" s="5"/>
      <c r="P32" s="5"/>
      <c r="Q32" s="5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spans="13:17" ht="15">
      <c r="M45" s="5"/>
      <c r="O45" s="1"/>
      <c r="Q45" s="1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23"/>
  <sheetViews>
    <sheetView zoomScalePageLayoutView="0" workbookViewId="0" topLeftCell="A7">
      <selection activeCell="E21" sqref="E21"/>
    </sheetView>
  </sheetViews>
  <sheetFormatPr defaultColWidth="9.140625" defaultRowHeight="15"/>
  <cols>
    <col min="1" max="1" width="3.28125" style="0" customWidth="1"/>
    <col min="2" max="2" width="15.7109375" style="0" customWidth="1"/>
    <col min="3" max="3" width="16.28125" style="0" customWidth="1"/>
    <col min="4" max="4" width="16.7109375" style="0" customWidth="1"/>
    <col min="5" max="5" width="17.28125" style="0" customWidth="1"/>
    <col min="6" max="6" width="17.8515625" style="0" customWidth="1"/>
  </cols>
  <sheetData>
    <row r="3" ht="15">
      <c r="B3" t="s">
        <v>30</v>
      </c>
    </row>
    <row r="5" ht="17.25" customHeight="1"/>
    <row r="6" spans="1:6" ht="48" customHeight="1">
      <c r="A6" s="2"/>
      <c r="B6" s="2" t="s">
        <v>31</v>
      </c>
      <c r="C6" s="4" t="s">
        <v>32</v>
      </c>
      <c r="D6" s="2" t="s">
        <v>33</v>
      </c>
      <c r="E6" s="4" t="s">
        <v>54</v>
      </c>
      <c r="F6" s="4" t="s">
        <v>33</v>
      </c>
    </row>
    <row r="7" spans="1:6" ht="15">
      <c r="A7" s="2">
        <v>1</v>
      </c>
      <c r="B7" s="2" t="s">
        <v>34</v>
      </c>
      <c r="C7" s="4" t="s">
        <v>41</v>
      </c>
      <c r="D7" s="2" t="s">
        <v>42</v>
      </c>
      <c r="E7" s="2" t="s">
        <v>50</v>
      </c>
      <c r="F7" s="2" t="s">
        <v>52</v>
      </c>
    </row>
    <row r="8" spans="1:6" ht="15">
      <c r="A8" s="2">
        <v>2</v>
      </c>
      <c r="B8" s="2" t="s">
        <v>35</v>
      </c>
      <c r="C8" s="2" t="s">
        <v>43</v>
      </c>
      <c r="D8" s="2" t="s">
        <v>44</v>
      </c>
      <c r="E8" s="2" t="s">
        <v>51</v>
      </c>
      <c r="F8" s="2" t="s">
        <v>53</v>
      </c>
    </row>
    <row r="9" spans="1:6" ht="15">
      <c r="A9" s="2">
        <v>3</v>
      </c>
      <c r="B9" s="2" t="s">
        <v>36</v>
      </c>
      <c r="C9" s="2" t="s">
        <v>45</v>
      </c>
      <c r="D9" s="2" t="s">
        <v>16</v>
      </c>
      <c r="E9" s="2" t="s">
        <v>67</v>
      </c>
      <c r="F9" s="2" t="s">
        <v>67</v>
      </c>
    </row>
    <row r="10" spans="1:6" ht="15">
      <c r="A10" s="2">
        <v>4</v>
      </c>
      <c r="B10" s="2" t="s">
        <v>37</v>
      </c>
      <c r="C10" s="2" t="s">
        <v>45</v>
      </c>
      <c r="D10" s="2" t="s">
        <v>16</v>
      </c>
      <c r="E10" s="2" t="s">
        <v>14</v>
      </c>
      <c r="F10" s="2" t="s">
        <v>14</v>
      </c>
    </row>
    <row r="11" spans="1:6" ht="15">
      <c r="A11" s="2">
        <v>5</v>
      </c>
      <c r="B11" s="2" t="s">
        <v>38</v>
      </c>
      <c r="C11" s="2" t="s">
        <v>46</v>
      </c>
      <c r="D11" s="2" t="s">
        <v>47</v>
      </c>
      <c r="E11" s="2" t="s">
        <v>68</v>
      </c>
      <c r="F11" s="2" t="s">
        <v>68</v>
      </c>
    </row>
    <row r="12" spans="1:6" ht="15">
      <c r="A12" s="2">
        <v>6</v>
      </c>
      <c r="B12" s="2" t="s">
        <v>39</v>
      </c>
      <c r="C12" s="2" t="s">
        <v>46</v>
      </c>
      <c r="D12" s="2" t="s">
        <v>47</v>
      </c>
      <c r="E12" s="2"/>
      <c r="F12" s="2"/>
    </row>
    <row r="13" spans="1:6" ht="15">
      <c r="A13" s="2">
        <v>7</v>
      </c>
      <c r="B13" s="2" t="s">
        <v>69</v>
      </c>
      <c r="C13" s="2" t="s">
        <v>48</v>
      </c>
      <c r="D13" s="2" t="s">
        <v>14</v>
      </c>
      <c r="E13" s="2" t="s">
        <v>14</v>
      </c>
      <c r="F13" s="2" t="s">
        <v>14</v>
      </c>
    </row>
    <row r="14" spans="1:6" ht="15">
      <c r="A14" s="2"/>
      <c r="B14" s="2" t="s">
        <v>70</v>
      </c>
      <c r="C14" s="2"/>
      <c r="D14" s="2"/>
      <c r="E14" s="2" t="s">
        <v>68</v>
      </c>
      <c r="F14" s="2" t="s">
        <v>68</v>
      </c>
    </row>
    <row r="15" spans="1:6" ht="15">
      <c r="A15" s="2"/>
      <c r="B15" s="2" t="s">
        <v>40</v>
      </c>
      <c r="C15" s="2" t="s">
        <v>49</v>
      </c>
      <c r="D15" s="2"/>
      <c r="E15" s="3" t="s">
        <v>72</v>
      </c>
      <c r="F15" s="3" t="s">
        <v>71</v>
      </c>
    </row>
    <row r="18" ht="15">
      <c r="C18" t="s">
        <v>55</v>
      </c>
    </row>
    <row r="23" ht="15">
      <c r="B23" t="s">
        <v>56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4"/>
  <sheetViews>
    <sheetView tabSelected="1" zoomScalePageLayoutView="0" workbookViewId="0" topLeftCell="A34">
      <selection activeCell="D53" sqref="D53"/>
    </sheetView>
  </sheetViews>
  <sheetFormatPr defaultColWidth="9.140625" defaultRowHeight="15"/>
  <cols>
    <col min="1" max="1" width="3.421875" style="0" customWidth="1"/>
    <col min="2" max="2" width="65.421875" style="0" customWidth="1"/>
    <col min="3" max="3" width="19.28125" style="0" customWidth="1"/>
    <col min="4" max="4" width="18.140625" style="0" customWidth="1"/>
  </cols>
  <sheetData>
    <row r="1" ht="15">
      <c r="B1" t="s">
        <v>23</v>
      </c>
    </row>
    <row r="2" ht="15">
      <c r="B2" t="s">
        <v>22</v>
      </c>
    </row>
    <row r="3" ht="15">
      <c r="B3" t="s">
        <v>24</v>
      </c>
    </row>
    <row r="4" ht="15">
      <c r="B4" t="s">
        <v>25</v>
      </c>
    </row>
    <row r="6" ht="15">
      <c r="B6" t="s">
        <v>26</v>
      </c>
    </row>
    <row r="7" ht="15">
      <c r="B7" t="s">
        <v>27</v>
      </c>
    </row>
    <row r="8" ht="15">
      <c r="B8" t="s">
        <v>28</v>
      </c>
    </row>
    <row r="9" ht="15">
      <c r="B9" t="s">
        <v>29</v>
      </c>
    </row>
    <row r="10" ht="15.75" thickBot="1"/>
    <row r="11" spans="1:3" ht="15.75" thickBot="1">
      <c r="A11" s="30"/>
      <c r="B11" s="31" t="s">
        <v>0</v>
      </c>
      <c r="C11" s="32">
        <f>2261979+82350+98833+42099+191600</f>
        <v>2676861</v>
      </c>
    </row>
    <row r="12" spans="1:3" ht="15">
      <c r="A12" s="8"/>
      <c r="B12" s="16" t="s">
        <v>1</v>
      </c>
      <c r="C12" s="17">
        <v>503031</v>
      </c>
    </row>
    <row r="13" spans="1:3" ht="15">
      <c r="A13" s="11"/>
      <c r="B13" s="2" t="s">
        <v>2</v>
      </c>
      <c r="C13" s="18">
        <v>22339</v>
      </c>
    </row>
    <row r="14" spans="1:3" ht="15">
      <c r="A14" s="11"/>
      <c r="B14" s="2" t="s">
        <v>3</v>
      </c>
      <c r="C14" s="18">
        <v>90654</v>
      </c>
    </row>
    <row r="15" spans="1:3" ht="15.75" thickBot="1">
      <c r="A15" s="13">
        <v>1</v>
      </c>
      <c r="B15" s="15" t="s">
        <v>58</v>
      </c>
      <c r="C15" s="19">
        <f>SUM(C12:C14)</f>
        <v>616024</v>
      </c>
    </row>
    <row r="16" spans="1:3" ht="15">
      <c r="A16" s="8">
        <v>2</v>
      </c>
      <c r="B16" s="9" t="s">
        <v>66</v>
      </c>
      <c r="C16" s="10"/>
    </row>
    <row r="17" spans="1:3" ht="15">
      <c r="A17" s="11"/>
      <c r="B17" s="2" t="s">
        <v>73</v>
      </c>
      <c r="C17" s="12">
        <v>191600</v>
      </c>
    </row>
    <row r="18" spans="1:3" ht="15">
      <c r="A18" s="11"/>
      <c r="B18" s="2" t="s">
        <v>74</v>
      </c>
      <c r="C18" s="12">
        <v>194669</v>
      </c>
    </row>
    <row r="19" spans="1:3" ht="15">
      <c r="A19" s="11"/>
      <c r="B19" s="2" t="s">
        <v>21</v>
      </c>
      <c r="C19" s="12">
        <v>67355</v>
      </c>
    </row>
    <row r="20" spans="1:3" ht="15.75" thickBot="1">
      <c r="A20" s="13"/>
      <c r="B20" s="15" t="s">
        <v>58</v>
      </c>
      <c r="C20" s="14">
        <f>SUM(C17:C19)</f>
        <v>453624</v>
      </c>
    </row>
    <row r="21" spans="1:3" ht="15">
      <c r="A21" s="8">
        <v>3</v>
      </c>
      <c r="B21" s="9" t="s">
        <v>4</v>
      </c>
      <c r="C21" s="20"/>
    </row>
    <row r="22" spans="1:3" ht="15">
      <c r="A22" s="11"/>
      <c r="B22" s="2" t="s">
        <v>5</v>
      </c>
      <c r="C22" s="12">
        <v>4071</v>
      </c>
    </row>
    <row r="23" spans="1:3" ht="15">
      <c r="A23" s="11"/>
      <c r="B23" s="2" t="s">
        <v>6</v>
      </c>
      <c r="C23" s="12">
        <v>14536</v>
      </c>
    </row>
    <row r="24" spans="1:3" ht="15">
      <c r="A24" s="2"/>
      <c r="B24" s="2" t="s">
        <v>12</v>
      </c>
      <c r="C24" s="2">
        <v>16027</v>
      </c>
    </row>
    <row r="25" spans="1:3" ht="15.75" thickBot="1">
      <c r="A25" s="22"/>
      <c r="B25" s="23" t="s">
        <v>58</v>
      </c>
      <c r="C25" s="24">
        <f>SUM(C22:C24)</f>
        <v>34634</v>
      </c>
    </row>
    <row r="26" spans="1:3" ht="15">
      <c r="A26" s="8">
        <v>4</v>
      </c>
      <c r="B26" s="9" t="s">
        <v>65</v>
      </c>
      <c r="C26" s="20"/>
    </row>
    <row r="27" spans="1:3" ht="15">
      <c r="A27" s="11"/>
      <c r="B27" s="2" t="s">
        <v>63</v>
      </c>
      <c r="C27" s="12">
        <v>28951</v>
      </c>
    </row>
    <row r="28" spans="1:3" ht="15">
      <c r="A28" s="11"/>
      <c r="B28" s="2" t="s">
        <v>10</v>
      </c>
      <c r="C28" s="12">
        <v>5263</v>
      </c>
    </row>
    <row r="29" spans="1:3" ht="15">
      <c r="A29" s="11"/>
      <c r="B29" s="2" t="s">
        <v>13</v>
      </c>
      <c r="C29" s="18">
        <v>2000</v>
      </c>
    </row>
    <row r="30" spans="1:3" ht="15">
      <c r="A30" s="11"/>
      <c r="B30" s="2" t="s">
        <v>7</v>
      </c>
      <c r="C30" s="18">
        <v>2700</v>
      </c>
    </row>
    <row r="31" spans="1:3" ht="15">
      <c r="A31" s="11"/>
      <c r="B31" s="2" t="s">
        <v>60</v>
      </c>
      <c r="C31" s="12">
        <v>5000</v>
      </c>
    </row>
    <row r="32" spans="1:3" ht="15">
      <c r="A32" s="11"/>
      <c r="B32" s="2" t="s">
        <v>64</v>
      </c>
      <c r="C32" s="18">
        <v>9850</v>
      </c>
    </row>
    <row r="33" spans="1:3" ht="15">
      <c r="A33" s="11"/>
      <c r="B33" s="2" t="s">
        <v>8</v>
      </c>
      <c r="C33" s="12">
        <v>500</v>
      </c>
    </row>
    <row r="34" spans="1:3" ht="15">
      <c r="A34" s="11"/>
      <c r="B34" s="2" t="s">
        <v>9</v>
      </c>
      <c r="C34" s="12">
        <v>3181</v>
      </c>
    </row>
    <row r="35" spans="1:3" ht="15">
      <c r="A35" s="11"/>
      <c r="B35" s="2" t="s">
        <v>61</v>
      </c>
      <c r="C35" s="21">
        <v>64045</v>
      </c>
    </row>
    <row r="36" spans="1:3" ht="15">
      <c r="A36" s="2"/>
      <c r="B36" s="2" t="s">
        <v>62</v>
      </c>
      <c r="C36" s="2">
        <v>127294</v>
      </c>
    </row>
    <row r="37" spans="1:3" ht="15">
      <c r="A37" s="2"/>
      <c r="B37" s="2" t="s">
        <v>75</v>
      </c>
      <c r="C37" s="2">
        <v>1175157</v>
      </c>
    </row>
    <row r="38" spans="1:3" ht="15.75" thickBot="1">
      <c r="A38" s="22"/>
      <c r="B38" s="23" t="s">
        <v>58</v>
      </c>
      <c r="C38" s="24">
        <f>SUM(C27:C37)</f>
        <v>1423941</v>
      </c>
    </row>
    <row r="39" spans="1:3" ht="15">
      <c r="A39" s="8">
        <v>5</v>
      </c>
      <c r="B39" s="9" t="s">
        <v>18</v>
      </c>
      <c r="C39" s="20"/>
    </row>
    <row r="40" spans="1:3" ht="15">
      <c r="A40" s="11"/>
      <c r="B40" s="2" t="s">
        <v>19</v>
      </c>
      <c r="C40" s="12">
        <v>29232</v>
      </c>
    </row>
    <row r="41" spans="1:3" ht="15">
      <c r="A41" s="11"/>
      <c r="B41" s="2" t="s">
        <v>15</v>
      </c>
      <c r="C41" s="12">
        <v>2000</v>
      </c>
    </row>
    <row r="42" spans="1:3" ht="15">
      <c r="A42" s="11"/>
      <c r="B42" s="2" t="s">
        <v>17</v>
      </c>
      <c r="C42" s="12">
        <v>27500</v>
      </c>
    </row>
    <row r="43" spans="1:3" ht="15">
      <c r="A43" s="11"/>
      <c r="B43" s="2" t="s">
        <v>20</v>
      </c>
      <c r="C43" s="12">
        <v>23000</v>
      </c>
    </row>
    <row r="44" spans="1:3" ht="15">
      <c r="A44" s="11"/>
      <c r="B44" s="2" t="s">
        <v>11</v>
      </c>
      <c r="C44" s="12">
        <v>2100</v>
      </c>
    </row>
    <row r="45" spans="1:3" ht="15.75" thickBot="1">
      <c r="A45" s="25"/>
      <c r="B45" s="26" t="s">
        <v>58</v>
      </c>
      <c r="C45" s="27">
        <f>SUM(C40:C44)</f>
        <v>83832</v>
      </c>
    </row>
    <row r="46" spans="1:3" ht="15">
      <c r="A46" s="6">
        <v>6</v>
      </c>
      <c r="B46" s="6" t="s">
        <v>59</v>
      </c>
      <c r="C46" s="7">
        <v>22707</v>
      </c>
    </row>
    <row r="47" spans="1:3" ht="15">
      <c r="A47" s="2">
        <v>7</v>
      </c>
      <c r="B47" s="2" t="s">
        <v>57</v>
      </c>
      <c r="C47" s="28">
        <v>42099</v>
      </c>
    </row>
    <row r="48" ht="15">
      <c r="C48">
        <v>2676861</v>
      </c>
    </row>
    <row r="49" ht="15">
      <c r="B49" t="s">
        <v>76</v>
      </c>
    </row>
    <row r="51" ht="15">
      <c r="B51" t="s">
        <v>77</v>
      </c>
    </row>
    <row r="54" ht="15">
      <c r="C54" s="1"/>
    </row>
  </sheetData>
  <sheetProtection/>
  <printOptions/>
  <pageMargins left="0.7086614173228347" right="0.11811023622047245" top="0.1968503937007874" bottom="0.1968503937007874" header="0.31496062992125984" footer="0.3149606299212598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2013-08-18T06:07:19Z</dcterms:modified>
  <cp:category/>
  <cp:version/>
  <cp:contentType/>
  <cp:contentStatus/>
</cp:coreProperties>
</file>