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УК" sheetId="1" r:id="rId1"/>
  </sheets>
  <definedNames>
    <definedName name="_xlnm.Print_Area" localSheetId="0">'УК'!$A$1:$J$44</definedName>
  </definedNames>
  <calcPr fullCalcOnLoad="1"/>
</workbook>
</file>

<file path=xl/sharedStrings.xml><?xml version="1.0" encoding="utf-8"?>
<sst xmlns="http://schemas.openxmlformats.org/spreadsheetml/2006/main" count="52" uniqueCount="48">
  <si>
    <t>Услуги связи и коммуникаций</t>
  </si>
  <si>
    <t>Аттестация персонала</t>
  </si>
  <si>
    <t>Юридическое сопровождение</t>
  </si>
  <si>
    <t>Налог УСН 1%</t>
  </si>
  <si>
    <t>Амортизация транспорта, инструмента, оборудования</t>
  </si>
  <si>
    <t>Горюче-смазочные материалы</t>
  </si>
  <si>
    <t>Спецодежда</t>
  </si>
  <si>
    <t>Налоги с ФОТ</t>
  </si>
  <si>
    <t>Канцелярские товары, бланки…</t>
  </si>
  <si>
    <t xml:space="preserve">Хозяйственные товары </t>
  </si>
  <si>
    <t>Итого:</t>
  </si>
  <si>
    <t>Содержание помещений (аренда офиса)</t>
  </si>
  <si>
    <t xml:space="preserve">Содержание общего имущества: </t>
  </si>
  <si>
    <t>Тек. ремонт общего имущества:</t>
  </si>
  <si>
    <t>Прибыль компании</t>
  </si>
  <si>
    <t>руб. за 1 кв.м.</t>
  </si>
  <si>
    <r>
      <t xml:space="preserve">Адрес: </t>
    </r>
    <r>
      <rPr>
        <b/>
        <sz val="11"/>
        <rFont val="Arial"/>
        <family val="0"/>
      </rPr>
      <t>ул. Белинского, 33/1</t>
    </r>
  </si>
  <si>
    <r>
      <t xml:space="preserve">Количество квартир: </t>
    </r>
    <r>
      <rPr>
        <b/>
        <sz val="11"/>
        <rFont val="Arial"/>
        <family val="0"/>
      </rPr>
      <t>35</t>
    </r>
  </si>
  <si>
    <r>
      <t xml:space="preserve">Площадь дома: </t>
    </r>
    <r>
      <rPr>
        <b/>
        <sz val="11"/>
        <rFont val="Arial"/>
        <family val="0"/>
      </rPr>
      <t>2106,92</t>
    </r>
  </si>
  <si>
    <t>Размер платы (тарифы):</t>
  </si>
  <si>
    <t>Обслуживание узла учета тепловой энергии (постоянно)</t>
  </si>
  <si>
    <t>Услуги ВЦ, печать и доставка квитанций (1 раз в месяц)</t>
  </si>
  <si>
    <t>Паспортный стол: регистрация граждан, выдача справок... (постоянно)</t>
  </si>
  <si>
    <t>Стоимость за 1 месяц</t>
  </si>
  <si>
    <t>Стоимость за 1 год</t>
  </si>
  <si>
    <t>Уборка придомовой территории (по графику)</t>
  </si>
  <si>
    <t>Уборка придомовой территории спецтехникой (по заявкам)</t>
  </si>
  <si>
    <t>Удаление с крыш наледи и снега (при необходимости)</t>
  </si>
  <si>
    <t>Обслуживание банковского счета и прием платежей (постоянно)</t>
  </si>
  <si>
    <t>Организация эксплуатации дома, обеспечение коммунальными ресурсами, ведение бухгалтерского учета… (постоянно)</t>
  </si>
  <si>
    <t>Уборка подъездов ( по графику: 4 раза сухая, 4 раза влажная в месяц)</t>
  </si>
  <si>
    <t>Аварийно-диспетчерские: устранение аварий (круглосуточно)</t>
  </si>
  <si>
    <t>Содержание общего имущества</t>
  </si>
  <si>
    <t>Техническое обслуживание: осмотры, оценка состояния, выявление дефектов, планирование, технадзор, устранение дефектов не связанных с текущим ремонтом (постоянно)</t>
  </si>
  <si>
    <t>Текущий ремонт общего имущества</t>
  </si>
  <si>
    <t>Ориентир-ая стоимость</t>
  </si>
  <si>
    <t>Непредвиденные расходы</t>
  </si>
  <si>
    <t>Замена тамбурных дверей в подъездах № 1, 2, 3 (3 шт.)</t>
  </si>
  <si>
    <t>Ремонт примыканий и парапетов на крыше</t>
  </si>
  <si>
    <t>Размер платы (тарифы) за содержание и ремонт общего имущества рассчитаны и утверждены на общем собрании собственников исходя из следующих показателей:</t>
  </si>
  <si>
    <t>Устройство козырьков над входами в подъезды № 1, 2, 3 (3 шт.)</t>
  </si>
  <si>
    <t>Конечная стоимость по каждому виду работ текущего ремонта, по решению общего собрания собственников помещений (квартир), утверждается Советом Дома на основании проведенной тендерной процедуры (тендер или котировка цен) по выбору поставщика работ/услуг</t>
  </si>
  <si>
    <t xml:space="preserve">Вывоз мусора: </t>
  </si>
  <si>
    <t>по тарифу утвержд-у для "САХ"</t>
  </si>
  <si>
    <r>
      <t xml:space="preserve">Количество нежилых помещений: </t>
    </r>
    <r>
      <rPr>
        <b/>
        <sz val="11"/>
        <rFont val="Arial"/>
        <family val="2"/>
      </rPr>
      <t>0</t>
    </r>
  </si>
  <si>
    <t>в жилом доме расположенном по адресу: г. Томск, ул.Белинского, 33/1 в 2015 году</t>
  </si>
  <si>
    <t xml:space="preserve">Информация о стоимости работ и услуг по содержанию общего имущества </t>
  </si>
  <si>
    <t>Размер платы за 1 кв.м. в месяц</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</si>
</sst>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р_."/>
    <numFmt numFmtId="181" formatCode="#,##0.00&quot;р.&quot;"/>
  </numFmts>
  <fonts count="6">
    <font>
      <sz val="10"/>
      <name val="Arial"/>
      <family val="0"/>
    </font>
    <font>
      <b/>
      <sz val="12"/>
      <name val="Arial"/>
      <family val="2"/>
    </font>
    <font>
      <sz val="11"/>
      <name val="Arial"/>
      <family val="0"/>
    </font>
    <font>
      <b/>
      <sz val="11"/>
      <name val="Arial"/>
      <family val="0"/>
    </font>
    <font>
      <sz val="12"/>
      <name val="Arial"/>
      <family val="0"/>
    </font>
    <font>
      <i/>
      <sz val="12"/>
      <name val="Arial"/>
      <family val="2"/>
    </font>
  </fonts>
  <fills count="2">
    <fill>
      <patternFill/>
    </fill>
    <fill>
      <patternFill patternType="gray125"/>
    </fill>
  </fills>
  <borders count="28">
    <border>
      <left/>
      <right/>
      <top/>
      <bottom/>
      <diagonal/>
    </border>
    <border>
      <left>
        <color indexed="63"/>
      </left>
      <right style="medium"/>
      <top style="medium"/>
      <bottom style="medium"/>
    </border>
    <border>
      <left>
        <color indexed="63"/>
      </left>
      <right style="medium"/>
      <top style="thin"/>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style="medium"/>
      <right style="thin"/>
      <top style="thin"/>
      <bottom style="thin"/>
    </border>
    <border>
      <left style="thin"/>
      <right style="medium"/>
      <top style="thin"/>
      <bottom style="thin"/>
    </border>
    <border>
      <left style="thin"/>
      <right style="thin"/>
      <top style="thin"/>
      <bottom style="thin"/>
    </border>
    <border>
      <left style="thin"/>
      <right>
        <color indexed="63"/>
      </right>
      <top style="thin"/>
      <bottom style="thin"/>
    </border>
    <border>
      <left style="medium"/>
      <right style="thin"/>
      <top>
        <color indexed="63"/>
      </top>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style="medium"/>
      <right style="medium"/>
      <top style="thin"/>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84">
    <xf numFmtId="0" fontId="0" fillId="0" borderId="0" xfId="0" applyAlignment="1">
      <alignment/>
    </xf>
    <xf numFmtId="0" fontId="0" fillId="0" borderId="1" xfId="0" applyFont="1" applyBorder="1" applyAlignment="1">
      <alignment horizontal="center"/>
    </xf>
    <xf numFmtId="180" fontId="2" fillId="0" borderId="2" xfId="0" applyNumberFormat="1" applyFont="1" applyBorder="1" applyAlignment="1">
      <alignment horizontal="right"/>
    </xf>
    <xf numFmtId="180" fontId="2" fillId="0" borderId="3" xfId="0" applyNumberFormat="1" applyFont="1" applyBorder="1" applyAlignment="1">
      <alignment horizontal="right"/>
    </xf>
    <xf numFmtId="180" fontId="2" fillId="0" borderId="4" xfId="0" applyNumberFormat="1" applyFont="1" applyBorder="1" applyAlignment="1">
      <alignment horizontal="right"/>
    </xf>
    <xf numFmtId="0" fontId="0" fillId="0" borderId="0" xfId="0" applyBorder="1" applyAlignment="1">
      <alignment/>
    </xf>
    <xf numFmtId="180" fontId="3" fillId="0" borderId="5" xfId="0" applyNumberFormat="1" applyFont="1" applyBorder="1" applyAlignment="1">
      <alignment horizontal="right"/>
    </xf>
    <xf numFmtId="180" fontId="3" fillId="0" borderId="1" xfId="0" applyNumberFormat="1" applyFont="1" applyBorder="1" applyAlignment="1">
      <alignment horizontal="right"/>
    </xf>
    <xf numFmtId="180" fontId="2" fillId="0" borderId="2" xfId="0" applyNumberFormat="1" applyFont="1" applyBorder="1" applyAlignment="1">
      <alignment horizontal="right" vertical="center"/>
    </xf>
    <xf numFmtId="0" fontId="0" fillId="0" borderId="1" xfId="0" applyBorder="1" applyAlignment="1">
      <alignment vertical="center" wrapText="1"/>
    </xf>
    <xf numFmtId="0" fontId="4" fillId="0" borderId="0" xfId="0" applyFont="1" applyAlignment="1">
      <alignment wrapText="1"/>
    </xf>
    <xf numFmtId="0" fontId="0" fillId="0" borderId="0" xfId="0" applyBorder="1" applyAlignment="1">
      <alignment horizontal="center"/>
    </xf>
    <xf numFmtId="0" fontId="0" fillId="0" borderId="0" xfId="0" applyAlignment="1">
      <alignment horizontal="center"/>
    </xf>
    <xf numFmtId="0" fontId="1" fillId="0" borderId="0" xfId="0" applyFont="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180" fontId="3" fillId="0" borderId="6" xfId="0" applyNumberFormat="1" applyFont="1" applyBorder="1" applyAlignment="1">
      <alignment horizontal="right"/>
    </xf>
    <xf numFmtId="180" fontId="3" fillId="0" borderId="1" xfId="0" applyNumberFormat="1" applyFont="1" applyBorder="1" applyAlignment="1">
      <alignment horizontal="right"/>
    </xf>
    <xf numFmtId="0" fontId="2" fillId="0" borderId="8" xfId="0" applyFont="1" applyBorder="1" applyAlignment="1">
      <alignment horizontal="left"/>
    </xf>
    <xf numFmtId="0" fontId="2" fillId="0" borderId="5" xfId="0" applyFont="1" applyBorder="1" applyAlignment="1">
      <alignment horizontal="left"/>
    </xf>
    <xf numFmtId="180" fontId="2" fillId="0" borderId="9" xfId="0" applyNumberFormat="1" applyFont="1" applyBorder="1" applyAlignment="1">
      <alignment horizontal="right"/>
    </xf>
    <xf numFmtId="180" fontId="2" fillId="0" borderId="10" xfId="0" applyNumberFormat="1" applyFont="1" applyBorder="1" applyAlignment="1">
      <alignment horizontal="right"/>
    </xf>
    <xf numFmtId="0" fontId="2" fillId="0" borderId="9"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2" xfId="0" applyFont="1" applyBorder="1" applyAlignment="1">
      <alignment horizontal="left"/>
    </xf>
    <xf numFmtId="180" fontId="2" fillId="0" borderId="8" xfId="0" applyNumberFormat="1" applyFont="1" applyBorder="1" applyAlignment="1">
      <alignment horizontal="right"/>
    </xf>
    <xf numFmtId="180" fontId="2" fillId="0" borderId="2" xfId="0" applyNumberFormat="1" applyFont="1" applyBorder="1" applyAlignment="1">
      <alignment horizontal="right"/>
    </xf>
    <xf numFmtId="0" fontId="2" fillId="0" borderId="8" xfId="0" applyFont="1" applyBorder="1" applyAlignment="1">
      <alignment horizontal="left" wrapText="1"/>
    </xf>
    <xf numFmtId="0" fontId="2" fillId="0" borderId="5" xfId="0" applyFont="1" applyBorder="1" applyAlignment="1">
      <alignment horizontal="left" wrapText="1"/>
    </xf>
    <xf numFmtId="0" fontId="2" fillId="0" borderId="2" xfId="0" applyFont="1" applyBorder="1" applyAlignment="1">
      <alignment horizontal="left" wrapText="1"/>
    </xf>
    <xf numFmtId="180" fontId="2" fillId="0" borderId="9" xfId="0" applyNumberFormat="1" applyFont="1" applyBorder="1" applyAlignment="1">
      <alignment horizontal="right" vertical="center"/>
    </xf>
    <xf numFmtId="180" fontId="2" fillId="0" borderId="10" xfId="0" applyNumberFormat="1" applyFont="1" applyBorder="1" applyAlignment="1">
      <alignment horizontal="right" vertical="center"/>
    </xf>
    <xf numFmtId="180" fontId="2" fillId="0" borderId="13" xfId="0" applyNumberFormat="1" applyFont="1" applyBorder="1" applyAlignment="1">
      <alignment horizontal="right"/>
    </xf>
    <xf numFmtId="180" fontId="2" fillId="0" borderId="14" xfId="0" applyNumberFormat="1" applyFont="1" applyBorder="1" applyAlignment="1">
      <alignment horizontal="right"/>
    </xf>
    <xf numFmtId="0" fontId="2" fillId="0" borderId="7" xfId="0" applyFont="1" applyBorder="1" applyAlignment="1">
      <alignment horizontal="center"/>
    </xf>
    <xf numFmtId="0" fontId="0" fillId="0" borderId="6" xfId="0" applyFont="1" applyBorder="1" applyAlignment="1">
      <alignment horizontal="center"/>
    </xf>
    <xf numFmtId="0" fontId="0" fillId="0" borderId="1" xfId="0" applyFont="1" applyBorder="1" applyAlignment="1">
      <alignment horizontal="center"/>
    </xf>
    <xf numFmtId="0" fontId="2" fillId="0" borderId="15" xfId="0" applyFont="1" applyBorder="1" applyAlignment="1">
      <alignment horizontal="left"/>
    </xf>
    <xf numFmtId="0" fontId="2" fillId="0" borderId="16" xfId="0" applyFont="1" applyBorder="1" applyAlignment="1">
      <alignment horizontal="left"/>
    </xf>
    <xf numFmtId="0" fontId="2" fillId="0" borderId="12" xfId="0" applyFont="1" applyBorder="1" applyAlignment="1">
      <alignment horizontal="left"/>
    </xf>
    <xf numFmtId="0" fontId="2" fillId="0" borderId="5" xfId="0" applyFont="1" applyBorder="1" applyAlignment="1">
      <alignment horizontal="left"/>
    </xf>
    <xf numFmtId="0" fontId="5" fillId="0" borderId="0" xfId="0" applyFont="1" applyAlignment="1">
      <alignment horizontal="center" wrapText="1"/>
    </xf>
    <xf numFmtId="0" fontId="0" fillId="0" borderId="0" xfId="0" applyAlignment="1">
      <alignment horizontal="center"/>
    </xf>
    <xf numFmtId="0" fontId="2" fillId="0" borderId="17" xfId="0" applyFont="1" applyBorder="1" applyAlignment="1">
      <alignment horizontal="left"/>
    </xf>
    <xf numFmtId="0" fontId="2" fillId="0" borderId="18" xfId="0" applyFont="1" applyBorder="1" applyAlignment="1">
      <alignment horizontal="left"/>
    </xf>
    <xf numFmtId="0" fontId="0" fillId="0" borderId="0" xfId="0" applyBorder="1" applyAlignment="1">
      <alignment horizontal="center"/>
    </xf>
    <xf numFmtId="0" fontId="2" fillId="0" borderId="19" xfId="0" applyFont="1" applyBorder="1" applyAlignment="1">
      <alignment horizontal="left"/>
    </xf>
    <xf numFmtId="0" fontId="2" fillId="0" borderId="20"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2" fillId="0" borderId="11" xfId="0" applyFont="1" applyBorder="1" applyAlignment="1">
      <alignment horizontal="left"/>
    </xf>
    <xf numFmtId="0" fontId="4" fillId="0" borderId="0" xfId="0" applyFont="1" applyAlignment="1">
      <alignment horizontal="left" wrapText="1"/>
    </xf>
    <xf numFmtId="0" fontId="0" fillId="0" borderId="7" xfId="0" applyBorder="1" applyAlignment="1">
      <alignment horizontal="center"/>
    </xf>
    <xf numFmtId="180" fontId="3" fillId="0" borderId="1" xfId="0" applyNumberFormat="1" applyFont="1" applyBorder="1" applyAlignment="1">
      <alignment horizontal="center"/>
    </xf>
    <xf numFmtId="0" fontId="0" fillId="0" borderId="21" xfId="0" applyBorder="1" applyAlignment="1">
      <alignment vertical="center" wrapText="1"/>
    </xf>
    <xf numFmtId="180" fontId="2" fillId="0" borderId="22" xfId="0" applyNumberFormat="1" applyFont="1" applyBorder="1" applyAlignment="1">
      <alignment horizontal="right"/>
    </xf>
    <xf numFmtId="180" fontId="3" fillId="0" borderId="21" xfId="0" applyNumberFormat="1" applyFont="1" applyBorder="1" applyAlignment="1">
      <alignment horizontal="right"/>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180" fontId="2" fillId="0" borderId="15" xfId="0" applyNumberFormat="1" applyFont="1" applyBorder="1" applyAlignment="1">
      <alignment horizontal="center"/>
    </xf>
    <xf numFmtId="180" fontId="2" fillId="0" borderId="23" xfId="0" applyNumberFormat="1" applyFont="1" applyBorder="1" applyAlignment="1">
      <alignment horizontal="center"/>
    </xf>
    <xf numFmtId="180" fontId="2" fillId="0" borderId="8" xfId="0" applyNumberFormat="1" applyFont="1" applyBorder="1" applyAlignment="1">
      <alignment horizontal="center"/>
    </xf>
    <xf numFmtId="180" fontId="2" fillId="0" borderId="2" xfId="0" applyNumberFormat="1" applyFont="1" applyBorder="1" applyAlignment="1">
      <alignment horizontal="center"/>
    </xf>
    <xf numFmtId="180" fontId="2" fillId="0" borderId="24" xfId="0" applyNumberFormat="1" applyFont="1" applyBorder="1" applyAlignment="1">
      <alignment horizontal="center"/>
    </xf>
    <xf numFmtId="180" fontId="2" fillId="0" borderId="25" xfId="0" applyNumberFormat="1" applyFont="1" applyBorder="1" applyAlignment="1">
      <alignment horizontal="center"/>
    </xf>
    <xf numFmtId="180" fontId="3" fillId="0" borderId="6" xfId="0" applyNumberFormat="1" applyFont="1" applyBorder="1" applyAlignment="1">
      <alignment horizontal="center"/>
    </xf>
    <xf numFmtId="180" fontId="3" fillId="0" borderId="1" xfId="0" applyNumberFormat="1" applyFont="1" applyBorder="1" applyAlignment="1">
      <alignment horizont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8" xfId="0" applyFont="1" applyBorder="1" applyAlignment="1">
      <alignment horizontal="left"/>
    </xf>
    <xf numFmtId="0" fontId="2" fillId="0" borderId="24" xfId="0" applyFont="1" applyBorder="1" applyAlignment="1">
      <alignment/>
    </xf>
    <xf numFmtId="180" fontId="2" fillId="0" borderId="26" xfId="0" applyNumberFormat="1" applyFont="1" applyBorder="1" applyAlignment="1">
      <alignment horizontal="center"/>
    </xf>
    <xf numFmtId="180" fontId="2" fillId="0" borderId="3" xfId="0" applyNumberFormat="1" applyFont="1" applyBorder="1" applyAlignment="1">
      <alignment horizontal="center"/>
    </xf>
    <xf numFmtId="0" fontId="0" fillId="0" borderId="27" xfId="0" applyBorder="1" applyAlignment="1">
      <alignment horizontal="center"/>
    </xf>
    <xf numFmtId="0" fontId="3" fillId="0" borderId="2" xfId="0" applyFont="1" applyBorder="1" applyAlignment="1">
      <alignment/>
    </xf>
    <xf numFmtId="0" fontId="3" fillId="0" borderId="25" xfId="0" applyFont="1" applyBorder="1" applyAlignment="1">
      <alignment/>
    </xf>
    <xf numFmtId="0" fontId="2" fillId="0" borderId="23" xfId="0" applyFont="1" applyBorder="1" applyAlignment="1">
      <alignment horizontal="left"/>
    </xf>
    <xf numFmtId="0" fontId="2" fillId="0" borderId="24" xfId="0" applyFont="1" applyBorder="1" applyAlignment="1">
      <alignment horizontal="left"/>
    </xf>
    <xf numFmtId="0" fontId="2" fillId="0" borderId="26" xfId="0" applyFont="1" applyBorder="1" applyAlignment="1">
      <alignment horizontal="left"/>
    </xf>
    <xf numFmtId="0" fontId="2" fillId="0" borderId="25" xfId="0" applyFont="1" applyBorder="1" applyAlignment="1">
      <alignment horizontal="left"/>
    </xf>
    <xf numFmtId="0" fontId="3" fillId="0" borderId="15" xfId="0" applyFont="1" applyBorder="1" applyAlignment="1">
      <alignment horizontal="center"/>
    </xf>
    <xf numFmtId="0" fontId="3" fillId="0" borderId="16" xfId="0" applyFont="1" applyBorder="1" applyAlignment="1">
      <alignment horizontal="center"/>
    </xf>
    <xf numFmtId="0" fontId="3" fillId="0" borderId="23" xfId="0"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
  <sheetViews>
    <sheetView tabSelected="1" view="pageBreakPreview" zoomScaleSheetLayoutView="100" workbookViewId="0" topLeftCell="A1">
      <selection activeCell="A18" sqref="A18:F18"/>
    </sheetView>
  </sheetViews>
  <sheetFormatPr defaultColWidth="9.140625" defaultRowHeight="12.75"/>
  <cols>
    <col min="2" max="2" width="9.00390625" style="0" customWidth="1"/>
    <col min="3" max="3" width="13.8515625" style="0" customWidth="1"/>
    <col min="4" max="4" width="12.7109375" style="0" customWidth="1"/>
    <col min="5" max="5" width="13.57421875" style="0" customWidth="1"/>
    <col min="6" max="6" width="16.00390625" style="0" customWidth="1"/>
    <col min="7" max="7" width="10.57421875" style="0" customWidth="1"/>
    <col min="8" max="8" width="9.00390625" style="0" customWidth="1"/>
    <col min="9" max="10" width="16.8515625" style="0" customWidth="1"/>
  </cols>
  <sheetData>
    <row r="1" spans="1:10" ht="15.75">
      <c r="A1" s="13" t="s">
        <v>46</v>
      </c>
      <c r="B1" s="13"/>
      <c r="C1" s="13"/>
      <c r="D1" s="13"/>
      <c r="E1" s="13"/>
      <c r="F1" s="13"/>
      <c r="G1" s="13"/>
      <c r="H1" s="13"/>
      <c r="I1" s="13"/>
      <c r="J1" s="13"/>
    </row>
    <row r="2" spans="1:10" ht="15.75">
      <c r="A2" s="13" t="s">
        <v>45</v>
      </c>
      <c r="B2" s="13"/>
      <c r="C2" s="13"/>
      <c r="D2" s="13"/>
      <c r="E2" s="13"/>
      <c r="F2" s="13"/>
      <c r="G2" s="13"/>
      <c r="H2" s="13"/>
      <c r="I2" s="13"/>
      <c r="J2" s="13"/>
    </row>
    <row r="3" spans="1:10" ht="15.75" customHeight="1">
      <c r="A3" s="43"/>
      <c r="B3" s="43"/>
      <c r="C3" s="43"/>
      <c r="D3" s="43"/>
      <c r="E3" s="43"/>
      <c r="F3" s="43"/>
      <c r="G3" s="43"/>
      <c r="H3" s="43"/>
      <c r="I3" s="43"/>
      <c r="J3" s="12"/>
    </row>
    <row r="4" spans="1:10" ht="30.75" customHeight="1">
      <c r="A4" s="42" t="s">
        <v>39</v>
      </c>
      <c r="B4" s="42"/>
      <c r="C4" s="42"/>
      <c r="D4" s="42"/>
      <c r="E4" s="42"/>
      <c r="F4" s="42"/>
      <c r="G4" s="42"/>
      <c r="H4" s="42"/>
      <c r="I4" s="42"/>
      <c r="J4" s="42"/>
    </row>
    <row r="5" spans="1:10" ht="13.5" thickBot="1">
      <c r="A5" s="46"/>
      <c r="B5" s="46"/>
      <c r="C5" s="46"/>
      <c r="D5" s="46"/>
      <c r="E5" s="46"/>
      <c r="F5" s="46"/>
      <c r="G5" s="46"/>
      <c r="H5" s="46"/>
      <c r="I5" s="46"/>
      <c r="J5" s="11"/>
    </row>
    <row r="6" spans="1:10" ht="15">
      <c r="A6" s="38" t="s">
        <v>16</v>
      </c>
      <c r="B6" s="39"/>
      <c r="C6" s="39"/>
      <c r="D6" s="77"/>
      <c r="E6" s="5"/>
      <c r="F6" s="81" t="s">
        <v>19</v>
      </c>
      <c r="G6" s="82"/>
      <c r="H6" s="82"/>
      <c r="I6" s="82"/>
      <c r="J6" s="83"/>
    </row>
    <row r="7" spans="1:10" ht="15">
      <c r="A7" s="18" t="s">
        <v>18</v>
      </c>
      <c r="B7" s="19"/>
      <c r="C7" s="19"/>
      <c r="D7" s="25"/>
      <c r="F7" s="70" t="s">
        <v>12</v>
      </c>
      <c r="G7" s="41"/>
      <c r="H7" s="41"/>
      <c r="I7" s="6">
        <f>G35/2106.92</f>
        <v>12.66727418854695</v>
      </c>
      <c r="J7" s="75" t="s">
        <v>15</v>
      </c>
    </row>
    <row r="8" spans="1:10" ht="15">
      <c r="A8" s="18" t="s">
        <v>17</v>
      </c>
      <c r="B8" s="19"/>
      <c r="C8" s="19"/>
      <c r="D8" s="25"/>
      <c r="F8" s="70" t="s">
        <v>13</v>
      </c>
      <c r="G8" s="41"/>
      <c r="H8" s="41"/>
      <c r="I8" s="6">
        <v>5.2</v>
      </c>
      <c r="J8" s="75" t="s">
        <v>15</v>
      </c>
    </row>
    <row r="9" spans="1:10" ht="15.75" thickBot="1">
      <c r="A9" s="78" t="s">
        <v>44</v>
      </c>
      <c r="B9" s="79"/>
      <c r="C9" s="79"/>
      <c r="D9" s="80"/>
      <c r="E9" s="5"/>
      <c r="F9" s="71" t="s">
        <v>42</v>
      </c>
      <c r="G9" s="72" t="s">
        <v>43</v>
      </c>
      <c r="H9" s="72"/>
      <c r="I9" s="72"/>
      <c r="J9" s="76" t="s">
        <v>15</v>
      </c>
    </row>
    <row r="10" spans="1:10" ht="13.5" thickBot="1">
      <c r="A10" s="74"/>
      <c r="B10" s="74"/>
      <c r="C10" s="74"/>
      <c r="D10" s="74"/>
      <c r="E10" s="74"/>
      <c r="F10" s="74"/>
      <c r="G10" s="74"/>
      <c r="H10" s="74"/>
      <c r="I10" s="74"/>
      <c r="J10" s="11"/>
    </row>
    <row r="11" spans="1:10" ht="26.25" thickBot="1">
      <c r="A11" s="14" t="s">
        <v>32</v>
      </c>
      <c r="B11" s="35"/>
      <c r="C11" s="35"/>
      <c r="D11" s="35"/>
      <c r="E11" s="35"/>
      <c r="F11" s="35"/>
      <c r="G11" s="36" t="s">
        <v>23</v>
      </c>
      <c r="H11" s="37"/>
      <c r="I11" s="1" t="s">
        <v>24</v>
      </c>
      <c r="J11" s="55" t="s">
        <v>47</v>
      </c>
    </row>
    <row r="12" spans="1:10" ht="14.25">
      <c r="A12" s="38" t="s">
        <v>20</v>
      </c>
      <c r="B12" s="39"/>
      <c r="C12" s="39"/>
      <c r="D12" s="39"/>
      <c r="E12" s="39"/>
      <c r="F12" s="39"/>
      <c r="G12" s="33">
        <f aca="true" t="shared" si="0" ref="G12:G34">I12/12</f>
        <v>1116.6666666666667</v>
      </c>
      <c r="H12" s="34"/>
      <c r="I12" s="2">
        <v>13400</v>
      </c>
      <c r="J12" s="56">
        <f>G12/2106.92</f>
        <v>0.5299995570152957</v>
      </c>
    </row>
    <row r="13" spans="1:10" ht="14.25">
      <c r="A13" s="18" t="s">
        <v>21</v>
      </c>
      <c r="B13" s="19"/>
      <c r="C13" s="19"/>
      <c r="D13" s="19"/>
      <c r="E13" s="19"/>
      <c r="F13" s="19"/>
      <c r="G13" s="33">
        <f t="shared" si="0"/>
        <v>315</v>
      </c>
      <c r="H13" s="34"/>
      <c r="I13" s="2">
        <v>3780</v>
      </c>
      <c r="J13" s="56">
        <f aca="true" t="shared" si="1" ref="J13:J34">G13/2106.92</f>
        <v>0.14950733772521024</v>
      </c>
    </row>
    <row r="14" spans="1:10" ht="45" customHeight="1">
      <c r="A14" s="28" t="s">
        <v>33</v>
      </c>
      <c r="B14" s="29"/>
      <c r="C14" s="29"/>
      <c r="D14" s="29"/>
      <c r="E14" s="29"/>
      <c r="F14" s="30"/>
      <c r="G14" s="31">
        <f t="shared" si="0"/>
        <v>4166.666666666667</v>
      </c>
      <c r="H14" s="32"/>
      <c r="I14" s="8">
        <v>50000</v>
      </c>
      <c r="J14" s="56">
        <f t="shared" si="1"/>
        <v>1.9776102873705061</v>
      </c>
    </row>
    <row r="15" spans="1:10" ht="30" customHeight="1">
      <c r="A15" s="28" t="s">
        <v>29</v>
      </c>
      <c r="B15" s="29"/>
      <c r="C15" s="29"/>
      <c r="D15" s="29"/>
      <c r="E15" s="29"/>
      <c r="F15" s="30"/>
      <c r="G15" s="31">
        <f t="shared" si="0"/>
        <v>4583.333333333333</v>
      </c>
      <c r="H15" s="32"/>
      <c r="I15" s="8">
        <v>55000</v>
      </c>
      <c r="J15" s="56">
        <f t="shared" si="1"/>
        <v>2.1753713161075563</v>
      </c>
    </row>
    <row r="16" spans="1:10" ht="14.25">
      <c r="A16" s="18" t="s">
        <v>22</v>
      </c>
      <c r="B16" s="19"/>
      <c r="C16" s="19"/>
      <c r="D16" s="19"/>
      <c r="E16" s="19"/>
      <c r="F16" s="19"/>
      <c r="G16" s="20">
        <f t="shared" si="0"/>
        <v>458.3333333333333</v>
      </c>
      <c r="H16" s="21"/>
      <c r="I16" s="2">
        <v>5500</v>
      </c>
      <c r="J16" s="56">
        <f t="shared" si="1"/>
        <v>0.21753713161075566</v>
      </c>
    </row>
    <row r="17" spans="1:10" ht="14.25">
      <c r="A17" s="18" t="s">
        <v>31</v>
      </c>
      <c r="B17" s="19"/>
      <c r="C17" s="19"/>
      <c r="D17" s="19"/>
      <c r="E17" s="19"/>
      <c r="F17" s="25"/>
      <c r="G17" s="26">
        <f>I17/12</f>
        <v>1678.46</v>
      </c>
      <c r="H17" s="27"/>
      <c r="I17" s="4">
        <v>20141.52</v>
      </c>
      <c r="J17" s="56">
        <f t="shared" si="1"/>
        <v>0.7966415431055759</v>
      </c>
    </row>
    <row r="18" spans="1:10" ht="14.25">
      <c r="A18" s="18" t="s">
        <v>0</v>
      </c>
      <c r="B18" s="19"/>
      <c r="C18" s="19"/>
      <c r="D18" s="19"/>
      <c r="E18" s="19"/>
      <c r="F18" s="19"/>
      <c r="G18" s="20">
        <f>I18/12</f>
        <v>164.16666666666666</v>
      </c>
      <c r="H18" s="21"/>
      <c r="I18" s="2">
        <v>1970</v>
      </c>
      <c r="J18" s="56">
        <f t="shared" si="1"/>
        <v>0.07791784532239793</v>
      </c>
    </row>
    <row r="19" spans="1:10" ht="14.25">
      <c r="A19" s="18" t="s">
        <v>30</v>
      </c>
      <c r="B19" s="19"/>
      <c r="C19" s="19"/>
      <c r="D19" s="19"/>
      <c r="E19" s="19"/>
      <c r="F19" s="19"/>
      <c r="G19" s="20">
        <f t="shared" si="0"/>
        <v>2812.5</v>
      </c>
      <c r="H19" s="21"/>
      <c r="I19" s="2">
        <v>33750</v>
      </c>
      <c r="J19" s="56">
        <f t="shared" si="1"/>
        <v>1.3348869439750917</v>
      </c>
    </row>
    <row r="20" spans="1:10" ht="14.25">
      <c r="A20" s="18" t="s">
        <v>25</v>
      </c>
      <c r="B20" s="19"/>
      <c r="C20" s="19"/>
      <c r="D20" s="19"/>
      <c r="E20" s="19"/>
      <c r="F20" s="19"/>
      <c r="G20" s="20">
        <f t="shared" si="0"/>
        <v>3000</v>
      </c>
      <c r="H20" s="21"/>
      <c r="I20" s="3">
        <v>36000</v>
      </c>
      <c r="J20" s="56">
        <f t="shared" si="1"/>
        <v>1.4238794069067644</v>
      </c>
    </row>
    <row r="21" spans="1:10" ht="14.25">
      <c r="A21" s="18" t="s">
        <v>26</v>
      </c>
      <c r="B21" s="19"/>
      <c r="C21" s="19"/>
      <c r="D21" s="19"/>
      <c r="E21" s="19"/>
      <c r="F21" s="19"/>
      <c r="G21" s="20">
        <f>I21/12</f>
        <v>500</v>
      </c>
      <c r="H21" s="21"/>
      <c r="I21" s="3">
        <v>6000</v>
      </c>
      <c r="J21" s="56">
        <f t="shared" si="1"/>
        <v>0.23731323448446073</v>
      </c>
    </row>
    <row r="22" spans="1:10" ht="14.25">
      <c r="A22" s="18" t="s">
        <v>27</v>
      </c>
      <c r="B22" s="19"/>
      <c r="C22" s="19"/>
      <c r="D22" s="19"/>
      <c r="E22" s="19"/>
      <c r="F22" s="19"/>
      <c r="G22" s="20">
        <f t="shared" si="0"/>
        <v>250</v>
      </c>
      <c r="H22" s="21"/>
      <c r="I22" s="2">
        <v>3000</v>
      </c>
      <c r="J22" s="56">
        <f t="shared" si="1"/>
        <v>0.11865661724223037</v>
      </c>
    </row>
    <row r="23" spans="1:10" ht="14.25">
      <c r="A23" s="18" t="s">
        <v>28</v>
      </c>
      <c r="B23" s="19"/>
      <c r="C23" s="19"/>
      <c r="D23" s="19"/>
      <c r="E23" s="19"/>
      <c r="F23" s="19"/>
      <c r="G23" s="20">
        <f t="shared" si="0"/>
        <v>716.6666666666666</v>
      </c>
      <c r="H23" s="21"/>
      <c r="I23" s="2">
        <v>8600</v>
      </c>
      <c r="J23" s="56">
        <f t="shared" si="1"/>
        <v>0.340148969427727</v>
      </c>
    </row>
    <row r="24" spans="1:10" ht="14.25">
      <c r="A24" s="18" t="s">
        <v>1</v>
      </c>
      <c r="B24" s="19"/>
      <c r="C24" s="19"/>
      <c r="D24" s="19"/>
      <c r="E24" s="19"/>
      <c r="F24" s="19"/>
      <c r="G24" s="20">
        <f t="shared" si="0"/>
        <v>41.666666666666664</v>
      </c>
      <c r="H24" s="21"/>
      <c r="I24" s="2">
        <v>500</v>
      </c>
      <c r="J24" s="56">
        <f t="shared" si="1"/>
        <v>0.01977610287370506</v>
      </c>
    </row>
    <row r="25" spans="1:10" ht="14.25">
      <c r="A25" s="18" t="s">
        <v>2</v>
      </c>
      <c r="B25" s="19"/>
      <c r="C25" s="19"/>
      <c r="D25" s="19"/>
      <c r="E25" s="19"/>
      <c r="F25" s="19"/>
      <c r="G25" s="20">
        <f t="shared" si="0"/>
        <v>383.3333333333333</v>
      </c>
      <c r="H25" s="21"/>
      <c r="I25" s="2">
        <v>4600</v>
      </c>
      <c r="J25" s="56">
        <f t="shared" si="1"/>
        <v>0.18194014643808654</v>
      </c>
    </row>
    <row r="26" spans="1:10" ht="14.25">
      <c r="A26" s="18" t="s">
        <v>11</v>
      </c>
      <c r="B26" s="19"/>
      <c r="C26" s="19"/>
      <c r="D26" s="19"/>
      <c r="E26" s="19"/>
      <c r="F26" s="19"/>
      <c r="G26" s="20">
        <f>I26/12</f>
        <v>566.6666666666666</v>
      </c>
      <c r="H26" s="21"/>
      <c r="I26" s="2">
        <v>6800</v>
      </c>
      <c r="J26" s="56">
        <f t="shared" si="1"/>
        <v>0.2689549990823888</v>
      </c>
    </row>
    <row r="27" spans="1:10" ht="14.25">
      <c r="A27" s="18" t="s">
        <v>7</v>
      </c>
      <c r="B27" s="19"/>
      <c r="C27" s="19"/>
      <c r="D27" s="19"/>
      <c r="E27" s="19"/>
      <c r="F27" s="19"/>
      <c r="G27" s="20">
        <f>I27/12</f>
        <v>2428.3333333333335</v>
      </c>
      <c r="H27" s="21"/>
      <c r="I27" s="4">
        <v>29140</v>
      </c>
      <c r="J27" s="56">
        <f t="shared" si="1"/>
        <v>1.152551275479531</v>
      </c>
    </row>
    <row r="28" spans="1:10" ht="14.25">
      <c r="A28" s="18" t="s">
        <v>3</v>
      </c>
      <c r="B28" s="19"/>
      <c r="C28" s="19"/>
      <c r="D28" s="19"/>
      <c r="E28" s="19"/>
      <c r="F28" s="19"/>
      <c r="G28" s="20">
        <f t="shared" si="0"/>
        <v>266.9166666666667</v>
      </c>
      <c r="H28" s="21"/>
      <c r="I28" s="2">
        <v>3203</v>
      </c>
      <c r="J28" s="56">
        <f t="shared" si="1"/>
        <v>0.12668571500895462</v>
      </c>
    </row>
    <row r="29" spans="1:10" ht="14.25">
      <c r="A29" s="18" t="s">
        <v>4</v>
      </c>
      <c r="B29" s="19"/>
      <c r="C29" s="19"/>
      <c r="D29" s="19"/>
      <c r="E29" s="19"/>
      <c r="F29" s="19"/>
      <c r="G29" s="20">
        <f t="shared" si="0"/>
        <v>295.8333333333333</v>
      </c>
      <c r="H29" s="21"/>
      <c r="I29" s="2">
        <v>3550</v>
      </c>
      <c r="J29" s="56">
        <f t="shared" si="1"/>
        <v>0.14041033040330592</v>
      </c>
    </row>
    <row r="30" spans="1:10" ht="14.25">
      <c r="A30" s="18" t="s">
        <v>5</v>
      </c>
      <c r="B30" s="19"/>
      <c r="C30" s="19"/>
      <c r="D30" s="19"/>
      <c r="E30" s="19"/>
      <c r="F30" s="19"/>
      <c r="G30" s="20">
        <f t="shared" si="0"/>
        <v>350</v>
      </c>
      <c r="H30" s="21"/>
      <c r="I30" s="2">
        <v>4200</v>
      </c>
      <c r="J30" s="56">
        <f t="shared" si="1"/>
        <v>0.1661192641391225</v>
      </c>
    </row>
    <row r="31" spans="1:10" ht="14.25">
      <c r="A31" s="18" t="s">
        <v>6</v>
      </c>
      <c r="B31" s="19"/>
      <c r="C31" s="19"/>
      <c r="D31" s="19"/>
      <c r="E31" s="19"/>
      <c r="F31" s="19"/>
      <c r="G31" s="20">
        <f t="shared" si="0"/>
        <v>362.47</v>
      </c>
      <c r="H31" s="21"/>
      <c r="I31" s="4">
        <v>4349.64</v>
      </c>
      <c r="J31" s="56">
        <f t="shared" si="1"/>
        <v>0.17203785620716497</v>
      </c>
    </row>
    <row r="32" spans="1:10" ht="14.25">
      <c r="A32" s="18" t="s">
        <v>8</v>
      </c>
      <c r="B32" s="19"/>
      <c r="C32" s="19"/>
      <c r="D32" s="19"/>
      <c r="E32" s="19"/>
      <c r="F32" s="19"/>
      <c r="G32" s="20">
        <f t="shared" si="0"/>
        <v>41.666666666666664</v>
      </c>
      <c r="H32" s="21"/>
      <c r="I32" s="2">
        <v>500</v>
      </c>
      <c r="J32" s="56">
        <f t="shared" si="1"/>
        <v>0.01977610287370506</v>
      </c>
    </row>
    <row r="33" spans="1:10" ht="14.25">
      <c r="A33" s="18" t="s">
        <v>9</v>
      </c>
      <c r="B33" s="19"/>
      <c r="C33" s="19"/>
      <c r="D33" s="19"/>
      <c r="E33" s="19"/>
      <c r="F33" s="19"/>
      <c r="G33" s="20">
        <f>I33/12</f>
        <v>83.33333333333333</v>
      </c>
      <c r="H33" s="21"/>
      <c r="I33" s="4">
        <v>1000</v>
      </c>
      <c r="J33" s="56">
        <f t="shared" si="1"/>
        <v>0.03955220574741012</v>
      </c>
    </row>
    <row r="34" spans="1:10" ht="15" thickBot="1">
      <c r="A34" s="22" t="s">
        <v>14</v>
      </c>
      <c r="B34" s="23"/>
      <c r="C34" s="23"/>
      <c r="D34" s="23"/>
      <c r="E34" s="23"/>
      <c r="F34" s="24"/>
      <c r="G34" s="20">
        <f t="shared" si="0"/>
        <v>2106.92</v>
      </c>
      <c r="H34" s="21"/>
      <c r="I34" s="2">
        <v>25283.04</v>
      </c>
      <c r="J34" s="56">
        <f t="shared" si="1"/>
        <v>1</v>
      </c>
    </row>
    <row r="35" spans="1:10" ht="15.75" thickBot="1">
      <c r="A35" s="14" t="s">
        <v>10</v>
      </c>
      <c r="B35" s="15"/>
      <c r="C35" s="15"/>
      <c r="D35" s="15"/>
      <c r="E35" s="15"/>
      <c r="F35" s="15"/>
      <c r="G35" s="16">
        <f>SUM(G12:H34)</f>
        <v>26688.93333333334</v>
      </c>
      <c r="H35" s="17"/>
      <c r="I35" s="7">
        <f>SUM(I12:I34)</f>
        <v>320267.2</v>
      </c>
      <c r="J35" s="57">
        <f>SUM(J12:J34)</f>
        <v>12.667274188546946</v>
      </c>
    </row>
    <row r="36" spans="1:10" ht="13.5" thickBot="1">
      <c r="A36" s="53"/>
      <c r="B36" s="53"/>
      <c r="C36" s="53"/>
      <c r="D36" s="53"/>
      <c r="E36" s="53"/>
      <c r="F36" s="53"/>
      <c r="G36" s="53"/>
      <c r="H36" s="53"/>
      <c r="I36" s="53"/>
      <c r="J36" s="11"/>
    </row>
    <row r="37" spans="1:11" ht="26.25" customHeight="1" thickBot="1">
      <c r="A37" s="68" t="s">
        <v>34</v>
      </c>
      <c r="B37" s="69"/>
      <c r="C37" s="69"/>
      <c r="D37" s="69"/>
      <c r="E37" s="69"/>
      <c r="F37" s="69"/>
      <c r="G37" s="69"/>
      <c r="H37" s="58" t="s">
        <v>35</v>
      </c>
      <c r="I37" s="59"/>
      <c r="J37" s="9" t="s">
        <v>47</v>
      </c>
      <c r="K37" s="5"/>
    </row>
    <row r="38" spans="1:11" ht="14.25">
      <c r="A38" s="44" t="s">
        <v>40</v>
      </c>
      <c r="B38" s="44"/>
      <c r="C38" s="44"/>
      <c r="D38" s="44"/>
      <c r="E38" s="44"/>
      <c r="F38" s="44"/>
      <c r="G38" s="45"/>
      <c r="H38" s="60">
        <v>36000</v>
      </c>
      <c r="I38" s="61"/>
      <c r="J38" s="73">
        <f>H38/12/2106.92</f>
        <v>1.4238794069067644</v>
      </c>
      <c r="K38" s="5"/>
    </row>
    <row r="39" spans="1:11" ht="14.25">
      <c r="A39" s="51" t="s">
        <v>37</v>
      </c>
      <c r="B39" s="51"/>
      <c r="C39" s="51"/>
      <c r="D39" s="51"/>
      <c r="E39" s="51"/>
      <c r="F39" s="51"/>
      <c r="G39" s="40"/>
      <c r="H39" s="62">
        <v>60000</v>
      </c>
      <c r="I39" s="63"/>
      <c r="J39" s="73">
        <f>H39/12/2106.92</f>
        <v>2.373132344844607</v>
      </c>
      <c r="K39" s="5"/>
    </row>
    <row r="40" spans="1:11" ht="14.25">
      <c r="A40" s="51" t="s">
        <v>38</v>
      </c>
      <c r="B40" s="51"/>
      <c r="C40" s="51"/>
      <c r="D40" s="51"/>
      <c r="E40" s="51"/>
      <c r="F40" s="51"/>
      <c r="G40" s="40"/>
      <c r="H40" s="62">
        <v>25500</v>
      </c>
      <c r="I40" s="63"/>
      <c r="J40" s="73">
        <f>H40/12/2106.92</f>
        <v>1.008581246558958</v>
      </c>
      <c r="K40" s="5"/>
    </row>
    <row r="41" spans="1:11" ht="15" thickBot="1">
      <c r="A41" s="47" t="s">
        <v>36</v>
      </c>
      <c r="B41" s="47"/>
      <c r="C41" s="47"/>
      <c r="D41" s="47"/>
      <c r="E41" s="47"/>
      <c r="F41" s="47"/>
      <c r="G41" s="48"/>
      <c r="H41" s="64">
        <v>10000</v>
      </c>
      <c r="I41" s="65"/>
      <c r="J41" s="73">
        <f>H41/12/2106.92</f>
        <v>0.39552205747410124</v>
      </c>
      <c r="K41" s="5"/>
    </row>
    <row r="42" spans="1:11" ht="15.75" thickBot="1">
      <c r="A42" s="49" t="s">
        <v>10</v>
      </c>
      <c r="B42" s="50"/>
      <c r="C42" s="50"/>
      <c r="D42" s="50"/>
      <c r="E42" s="50"/>
      <c r="F42" s="50"/>
      <c r="G42" s="50"/>
      <c r="H42" s="66">
        <f>SUM(H38:I41)</f>
        <v>131500</v>
      </c>
      <c r="I42" s="67"/>
      <c r="J42" s="54">
        <f>SUM(J38:J41)</f>
        <v>5.201115055784431</v>
      </c>
      <c r="K42" s="5"/>
    </row>
    <row r="43" spans="1:11" ht="12.75">
      <c r="A43" s="46"/>
      <c r="B43" s="46"/>
      <c r="C43" s="46"/>
      <c r="D43" s="46"/>
      <c r="E43" s="46"/>
      <c r="F43" s="46"/>
      <c r="G43" s="46"/>
      <c r="H43" s="46"/>
      <c r="I43" s="46"/>
      <c r="J43" s="46"/>
      <c r="K43" s="46"/>
    </row>
    <row r="44" spans="1:11" ht="45.75" customHeight="1">
      <c r="A44" s="52" t="s">
        <v>41</v>
      </c>
      <c r="B44" s="52"/>
      <c r="C44" s="52"/>
      <c r="D44" s="52"/>
      <c r="E44" s="52"/>
      <c r="F44" s="52"/>
      <c r="G44" s="52"/>
      <c r="H44" s="52"/>
      <c r="I44" s="52"/>
      <c r="J44" s="52"/>
      <c r="K44" s="10"/>
    </row>
  </sheetData>
  <mergeCells count="79">
    <mergeCell ref="A44:J44"/>
    <mergeCell ref="A4:J4"/>
    <mergeCell ref="A1:J1"/>
    <mergeCell ref="A2:J2"/>
    <mergeCell ref="F6:J6"/>
    <mergeCell ref="F7:H7"/>
    <mergeCell ref="F8:H8"/>
    <mergeCell ref="G9:I9"/>
    <mergeCell ref="H40:I40"/>
    <mergeCell ref="H41:I41"/>
    <mergeCell ref="H42:I42"/>
    <mergeCell ref="A37:G37"/>
    <mergeCell ref="A38:G38"/>
    <mergeCell ref="A39:G39"/>
    <mergeCell ref="A40:G40"/>
    <mergeCell ref="A41:G41"/>
    <mergeCell ref="A42:G42"/>
    <mergeCell ref="A9:D9"/>
    <mergeCell ref="A36:I36"/>
    <mergeCell ref="A43:K43"/>
    <mergeCell ref="H37:I37"/>
    <mergeCell ref="H38:I38"/>
    <mergeCell ref="H39:I39"/>
    <mergeCell ref="A6:D6"/>
    <mergeCell ref="A3:I3"/>
    <mergeCell ref="A7:D7"/>
    <mergeCell ref="A8:D8"/>
    <mergeCell ref="A11:F11"/>
    <mergeCell ref="G11:H11"/>
    <mergeCell ref="A12:F12"/>
    <mergeCell ref="G12:H12"/>
    <mergeCell ref="A14:F14"/>
    <mergeCell ref="G14:H14"/>
    <mergeCell ref="A13:F13"/>
    <mergeCell ref="G13:H13"/>
    <mergeCell ref="A15:F15"/>
    <mergeCell ref="G15:H15"/>
    <mergeCell ref="A16:F16"/>
    <mergeCell ref="G16:H16"/>
    <mergeCell ref="A18:F18"/>
    <mergeCell ref="G18:H18"/>
    <mergeCell ref="A17:F17"/>
    <mergeCell ref="G17:H17"/>
    <mergeCell ref="A19:F19"/>
    <mergeCell ref="G19:H19"/>
    <mergeCell ref="A20:F20"/>
    <mergeCell ref="G20:H20"/>
    <mergeCell ref="A21:F21"/>
    <mergeCell ref="G21:H21"/>
    <mergeCell ref="A22:F22"/>
    <mergeCell ref="G22:H22"/>
    <mergeCell ref="A23:F23"/>
    <mergeCell ref="G23:H23"/>
    <mergeCell ref="A24:F24"/>
    <mergeCell ref="G24:H24"/>
    <mergeCell ref="A25:F25"/>
    <mergeCell ref="G25:H25"/>
    <mergeCell ref="A28:F28"/>
    <mergeCell ref="G28:H28"/>
    <mergeCell ref="A29:F29"/>
    <mergeCell ref="G29:H29"/>
    <mergeCell ref="A30:F30"/>
    <mergeCell ref="G30:H30"/>
    <mergeCell ref="A34:F34"/>
    <mergeCell ref="G34:H34"/>
    <mergeCell ref="A31:F31"/>
    <mergeCell ref="G31:H31"/>
    <mergeCell ref="A32:F32"/>
    <mergeCell ref="G32:H32"/>
    <mergeCell ref="A35:F35"/>
    <mergeCell ref="G35:H35"/>
    <mergeCell ref="A10:I10"/>
    <mergeCell ref="A5:I5"/>
    <mergeCell ref="A26:F26"/>
    <mergeCell ref="G26:H26"/>
    <mergeCell ref="A27:F27"/>
    <mergeCell ref="G27:H27"/>
    <mergeCell ref="A33:F33"/>
    <mergeCell ref="G33:H33"/>
  </mergeCells>
  <printOptions/>
  <pageMargins left="0.51" right="0.4" top="1" bottom="1" header="0.5" footer="0.5"/>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2015-04-27T12:25:14Z</cp:lastPrinted>
  <dcterms:created xsi:type="dcterms:W3CDTF">1996-10-08T23:32:33Z</dcterms:created>
  <dcterms:modified xsi:type="dcterms:W3CDTF">2015-04-27T12:33:13Z</dcterms:modified>
  <cp:category/>
  <cp:version/>
  <cp:contentType/>
  <cp:contentStatus/>
</cp:coreProperties>
</file>