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<sst xmlns="http://schemas.openxmlformats.org/spreadsheetml/2006/main" count="79" uniqueCount="66">
  <si>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Протокол №____ от ___  _______ 201__г.</t>
  </si>
  <si>
    <t>Общая площадь</t>
  </si>
  <si>
    <t>смета доходов и расходов ТСЖ на 2014 год</t>
  </si>
  <si>
    <t>ПЛАН</t>
  </si>
  <si>
    <t>В РУБЛЯХ</t>
  </si>
  <si>
    <t>месяц</t>
  </si>
  <si>
    <t>2014г</t>
  </si>
  <si>
    <t>год</t>
  </si>
  <si>
    <t>1.</t>
  </si>
  <si>
    <t>Планируемое поступление обязательных платежей собственников помещений</t>
  </si>
  <si>
    <r>
      <t xml:space="preserve">1. ДОХОД                                                                                                                    </t>
    </r>
    <r>
      <rPr>
        <sz val="8"/>
        <rFont val="Arial Cyr"/>
        <family val="0"/>
      </rPr>
      <t>на управление и содержание общего имущества многокварного дома</t>
    </r>
  </si>
  <si>
    <t>2.</t>
  </si>
  <si>
    <t>ИТОГО</t>
  </si>
  <si>
    <t>ПП 1. Расходы на управление многоквартирным домом</t>
  </si>
  <si>
    <t>РАСХОДЫ</t>
  </si>
  <si>
    <t>1.1.</t>
  </si>
  <si>
    <t>Оплата труда по гражданско-правовым договорам</t>
  </si>
  <si>
    <t>1.2.</t>
  </si>
  <si>
    <t>1.3.</t>
  </si>
  <si>
    <t>1.4.</t>
  </si>
  <si>
    <t>1.5.</t>
  </si>
  <si>
    <t>Работа с неплательщиками ЖКУ (предъявление исков, представительство в судах, госпошлина)</t>
  </si>
  <si>
    <t>1.6.</t>
  </si>
  <si>
    <t>Услуги банка</t>
  </si>
  <si>
    <t>1.7.</t>
  </si>
  <si>
    <t>Налог на УСН (налог с юридического лица)</t>
  </si>
  <si>
    <t>Оплата услуг ЕРКЦ</t>
  </si>
  <si>
    <t>ПП 2. Расходы на содержание, обслуживание и ремонт жилищного фонда многоквартирного дома</t>
  </si>
  <si>
    <t>2.1.</t>
  </si>
  <si>
    <t>Материально-технич обеспечение (хоз.товары, материалы, инструмент,оборудование для рабочего, дворника, технички)</t>
  </si>
  <si>
    <t>2.2.</t>
  </si>
  <si>
    <t>2.3.</t>
  </si>
  <si>
    <t>2.4.</t>
  </si>
  <si>
    <t>2.5.</t>
  </si>
  <si>
    <t>ПП1 + ПП2 ВСЕГО</t>
  </si>
  <si>
    <t>ПП 3. Текущий ремонт</t>
  </si>
  <si>
    <t>3.1.</t>
  </si>
  <si>
    <t>ПП 4. Прочие расходы</t>
  </si>
  <si>
    <t>4.1.</t>
  </si>
  <si>
    <t>4.2.</t>
  </si>
  <si>
    <t>4.3.</t>
  </si>
  <si>
    <t>4.4.</t>
  </si>
  <si>
    <t>4.5.</t>
  </si>
  <si>
    <t>ИТОГО расходы ПП1 + ПП2 + ПП3 + ПП4</t>
  </si>
  <si>
    <t>Тариф</t>
  </si>
  <si>
    <t>Итого тариф:</t>
  </si>
  <si>
    <t>ФАКТ</t>
  </si>
  <si>
    <t>ИСПОЛНЕНИЕ СМЕТЫ  ДОХОДОВ И РАСХОДОВ ЗА 2014 ГОД</t>
  </si>
  <si>
    <t>Обязательные платежи по заработной плате (ПФР+ФСС-20,2%)</t>
  </si>
  <si>
    <t>Утверждена общим собранием членов ТСЖ "Том-2000"</t>
  </si>
  <si>
    <t>4368м2</t>
  </si>
  <si>
    <t>остаток средств на 01.01.2014    61 803,00 руб.</t>
  </si>
  <si>
    <t>Товарищество собственников жилья "Томь-2000"</t>
  </si>
  <si>
    <t>Планируемое поступление средств от интернетпровайдеров</t>
  </si>
  <si>
    <t>Организационно-эксплуатационные расходы (канцелярия, почтовые, картриджи)</t>
  </si>
  <si>
    <t>Обслуживание коллективного прибора учета тепла</t>
  </si>
  <si>
    <t>Механизированная уборка снега,сброс с крыши наледи иснега</t>
  </si>
  <si>
    <t>Расходные материалы сантехника(краны шаровые,вентили, фильтры,трубы,обр.клапан)</t>
  </si>
  <si>
    <t>Расходные материалы электрика (лампы,выключатели,фотореле,изолента,светильники,патроны)</t>
  </si>
  <si>
    <t>Непредвиденные расходы на текущий ремонт</t>
  </si>
  <si>
    <t>СЦ "Водяной"диагностика насоса</t>
  </si>
  <si>
    <t>СЦ "Домофоны"ремонт домофона,монтаж доводчиков</t>
  </si>
  <si>
    <t>Томский ЦСМ поверка манометров</t>
  </si>
  <si>
    <t>ООО "РВС"замена фотоэлементов и гидравл.привода на воротах</t>
  </si>
  <si>
    <t>покос травы,изготовление песочницы,окраска детского городка</t>
  </si>
  <si>
    <t>предполагаемый остаток на 01.01.2015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</si>
</sst>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I57" sqref="I57"/>
    </sheetView>
  </sheetViews>
  <sheetFormatPr defaultColWidth="9.00390625" defaultRowHeight="12.75"/>
  <cols>
    <col min="1" max="1" width="7.375" style="1" customWidth="1"/>
    <col min="2" max="5" width="9.125" style="1" customWidth="1"/>
    <col min="6" max="6" width="15.00390625" style="1" customWidth="1"/>
    <col min="7" max="16384" width="9.125" style="1" customWidth="1"/>
  </cols>
  <sheetData>
    <row r="1" spans="5:9" ht="11.25">
      <c r="E1" s="29" t="s">
        <v>49</v>
      </c>
      <c r="F1" s="29"/>
      <c r="G1" s="29"/>
      <c r="H1" s="29"/>
      <c r="I1" s="29"/>
    </row>
    <row r="2" spans="5:9" ht="11.25">
      <c r="E2" s="29" t="s">
        <v>0</v>
      </c>
      <c r="F2" s="29"/>
      <c r="G2" s="29"/>
      <c r="H2" s="29"/>
      <c r="I2" s="29"/>
    </row>
    <row r="4" ht="11.25">
      <c r="C4" s="4" t="s">
        <v>47</v>
      </c>
    </row>
    <row r="5" spans="1:3" ht="12" thickBot="1">
      <c r="A5" s="1" t="s">
        <v>1</v>
      </c>
      <c r="C5" s="1" t="s">
        <v>50</v>
      </c>
    </row>
    <row r="6" spans="6:9" ht="12" thickBot="1">
      <c r="F6" s="30" t="s">
        <v>51</v>
      </c>
      <c r="G6" s="31"/>
      <c r="H6" s="31"/>
      <c r="I6" s="32"/>
    </row>
    <row r="8" spans="2:9" ht="11.25">
      <c r="B8" s="3" t="s">
        <v>52</v>
      </c>
      <c r="G8" s="33" t="s">
        <v>3</v>
      </c>
      <c r="H8" s="33"/>
      <c r="I8" s="6" t="s">
        <v>46</v>
      </c>
    </row>
    <row r="9" spans="2:9" ht="11.25">
      <c r="B9" s="3" t="s">
        <v>2</v>
      </c>
      <c r="G9" s="27" t="s">
        <v>4</v>
      </c>
      <c r="H9" s="27"/>
      <c r="I9" s="10" t="s">
        <v>4</v>
      </c>
    </row>
    <row r="10" spans="1:9" ht="12.75" customHeight="1">
      <c r="A10" s="34" t="s">
        <v>10</v>
      </c>
      <c r="B10" s="34"/>
      <c r="C10" s="34"/>
      <c r="D10" s="34"/>
      <c r="E10" s="34"/>
      <c r="F10" s="34"/>
      <c r="G10" s="22" t="s">
        <v>5</v>
      </c>
      <c r="H10" s="22" t="s">
        <v>6</v>
      </c>
      <c r="I10" s="9">
        <v>2014</v>
      </c>
    </row>
    <row r="11" spans="1:9" ht="13.5" customHeight="1">
      <c r="A11" s="34"/>
      <c r="B11" s="34"/>
      <c r="C11" s="34"/>
      <c r="D11" s="34"/>
      <c r="E11" s="34"/>
      <c r="F11" s="34"/>
      <c r="G11" s="22"/>
      <c r="H11" s="22"/>
      <c r="I11" s="6" t="s">
        <v>7</v>
      </c>
    </row>
    <row r="12" spans="1:9" ht="11.25">
      <c r="A12" s="33" t="s">
        <v>8</v>
      </c>
      <c r="B12" s="37" t="s">
        <v>9</v>
      </c>
      <c r="C12" s="37"/>
      <c r="D12" s="37"/>
      <c r="E12" s="37"/>
      <c r="F12" s="37"/>
      <c r="G12" s="33"/>
      <c r="H12" s="33"/>
      <c r="I12" s="7"/>
    </row>
    <row r="13" spans="1:9" ht="11.25">
      <c r="A13" s="33"/>
      <c r="B13" s="37"/>
      <c r="C13" s="37"/>
      <c r="D13" s="37"/>
      <c r="E13" s="37"/>
      <c r="F13" s="37"/>
      <c r="G13" s="7"/>
      <c r="H13" s="6">
        <v>614141</v>
      </c>
      <c r="I13" s="6">
        <v>632667</v>
      </c>
    </row>
    <row r="14" spans="1:9" ht="11.25">
      <c r="A14" s="6" t="s">
        <v>11</v>
      </c>
      <c r="B14" s="8" t="s">
        <v>53</v>
      </c>
      <c r="C14" s="8"/>
      <c r="D14" s="8"/>
      <c r="E14" s="8"/>
      <c r="F14" s="8"/>
      <c r="G14" s="7"/>
      <c r="H14" s="6">
        <v>12000</v>
      </c>
      <c r="I14" s="6">
        <v>8700</v>
      </c>
    </row>
    <row r="15" spans="1:9" ht="11.25">
      <c r="A15" s="2"/>
      <c r="B15" s="38" t="s">
        <v>12</v>
      </c>
      <c r="C15" s="38"/>
      <c r="D15" s="38"/>
      <c r="E15" s="38"/>
      <c r="F15" s="38"/>
      <c r="H15" s="5">
        <f>H13+H14</f>
        <v>626141</v>
      </c>
      <c r="I15" s="5">
        <f>I13+I14</f>
        <v>641367</v>
      </c>
    </row>
    <row r="16" spans="1:9" ht="11.25">
      <c r="A16" s="2"/>
      <c r="B16" s="39" t="s">
        <v>13</v>
      </c>
      <c r="C16" s="39"/>
      <c r="D16" s="39"/>
      <c r="E16" s="39"/>
      <c r="F16" s="40"/>
      <c r="G16" s="22" t="s">
        <v>14</v>
      </c>
      <c r="H16" s="22"/>
      <c r="I16" s="6"/>
    </row>
    <row r="17" spans="1:9" ht="11.25">
      <c r="A17" s="2"/>
      <c r="B17" s="41"/>
      <c r="C17" s="41"/>
      <c r="D17" s="41"/>
      <c r="E17" s="41"/>
      <c r="F17" s="42"/>
      <c r="G17" s="9" t="s">
        <v>5</v>
      </c>
      <c r="H17" s="9" t="s">
        <v>7</v>
      </c>
      <c r="I17" s="6"/>
    </row>
    <row r="18" spans="1:9" ht="11.25">
      <c r="A18" s="6" t="s">
        <v>15</v>
      </c>
      <c r="B18" s="7" t="s">
        <v>16</v>
      </c>
      <c r="C18" s="7"/>
      <c r="D18" s="7"/>
      <c r="E18" s="7"/>
      <c r="F18" s="7"/>
      <c r="G18" s="6"/>
      <c r="H18" s="6">
        <v>425772</v>
      </c>
      <c r="I18" s="6">
        <v>406661</v>
      </c>
    </row>
    <row r="19" spans="1:9" ht="11.25">
      <c r="A19" s="35" t="s">
        <v>17</v>
      </c>
      <c r="B19" s="37" t="s">
        <v>54</v>
      </c>
      <c r="C19" s="37"/>
      <c r="D19" s="37"/>
      <c r="E19" s="37"/>
      <c r="F19" s="37"/>
      <c r="G19" s="33">
        <v>36</v>
      </c>
      <c r="H19" s="33">
        <v>3000</v>
      </c>
      <c r="I19" s="27">
        <v>3253</v>
      </c>
    </row>
    <row r="20" spans="1:9" ht="11.25">
      <c r="A20" s="36"/>
      <c r="B20" s="37"/>
      <c r="C20" s="37"/>
      <c r="D20" s="37"/>
      <c r="E20" s="37"/>
      <c r="F20" s="37"/>
      <c r="G20" s="33"/>
      <c r="H20" s="33"/>
      <c r="I20" s="28"/>
    </row>
    <row r="21" spans="1:9" ht="11.25">
      <c r="A21" s="35" t="s">
        <v>18</v>
      </c>
      <c r="B21" s="37" t="s">
        <v>21</v>
      </c>
      <c r="C21" s="37"/>
      <c r="D21" s="37"/>
      <c r="E21" s="37"/>
      <c r="F21" s="37"/>
      <c r="G21" s="33"/>
      <c r="H21" s="33">
        <v>5000</v>
      </c>
      <c r="I21" s="27">
        <v>2000</v>
      </c>
    </row>
    <row r="22" spans="1:9" ht="11.25">
      <c r="A22" s="36"/>
      <c r="B22" s="37"/>
      <c r="C22" s="37"/>
      <c r="D22" s="37"/>
      <c r="E22" s="37"/>
      <c r="F22" s="37"/>
      <c r="G22" s="33"/>
      <c r="H22" s="33"/>
      <c r="I22" s="28"/>
    </row>
    <row r="23" spans="1:9" ht="11.25">
      <c r="A23" s="6" t="s">
        <v>19</v>
      </c>
      <c r="B23" s="7" t="s">
        <v>48</v>
      </c>
      <c r="C23" s="7"/>
      <c r="D23" s="7"/>
      <c r="E23" s="7"/>
      <c r="F23" s="7"/>
      <c r="G23" s="6">
        <v>7167</v>
      </c>
      <c r="H23" s="6">
        <v>86006</v>
      </c>
      <c r="I23" s="6">
        <v>72138</v>
      </c>
    </row>
    <row r="24" spans="1:9" ht="11.25">
      <c r="A24" s="6" t="s">
        <v>20</v>
      </c>
      <c r="B24" s="14" t="s">
        <v>23</v>
      </c>
      <c r="C24" s="15"/>
      <c r="D24" s="15"/>
      <c r="E24" s="15"/>
      <c r="F24" s="16"/>
      <c r="G24" s="6">
        <v>1500</v>
      </c>
      <c r="H24" s="6">
        <v>18000</v>
      </c>
      <c r="I24" s="6">
        <v>20796</v>
      </c>
    </row>
    <row r="25" spans="1:9" ht="11.25">
      <c r="A25" s="6" t="s">
        <v>22</v>
      </c>
      <c r="B25" s="14" t="s">
        <v>25</v>
      </c>
      <c r="C25" s="15"/>
      <c r="D25" s="15"/>
      <c r="E25" s="15"/>
      <c r="F25" s="16"/>
      <c r="G25" s="6"/>
      <c r="H25" s="6">
        <v>6000</v>
      </c>
      <c r="I25" s="6">
        <v>5554</v>
      </c>
    </row>
    <row r="26" spans="1:9" ht="11.25">
      <c r="A26" s="6" t="s">
        <v>24</v>
      </c>
      <c r="B26" s="14" t="s">
        <v>26</v>
      </c>
      <c r="C26" s="15"/>
      <c r="D26" s="15"/>
      <c r="E26" s="15"/>
      <c r="F26" s="16"/>
      <c r="G26" s="6"/>
      <c r="H26" s="6">
        <v>8800</v>
      </c>
      <c r="I26" s="6">
        <v>9542</v>
      </c>
    </row>
    <row r="27" spans="1:10" ht="11.25">
      <c r="A27" s="2"/>
      <c r="B27" s="38" t="s">
        <v>12</v>
      </c>
      <c r="C27" s="38"/>
      <c r="D27" s="38"/>
      <c r="E27" s="38"/>
      <c r="F27" s="38"/>
      <c r="H27" s="5">
        <f>SUM(H18:H26)</f>
        <v>552578</v>
      </c>
      <c r="I27" s="5">
        <f>SUM(I18:I26)</f>
        <v>519944</v>
      </c>
      <c r="J27" s="5"/>
    </row>
    <row r="28" spans="1:10" ht="11.25">
      <c r="A28" s="2"/>
      <c r="B28" s="50" t="s">
        <v>44</v>
      </c>
      <c r="C28" s="50"/>
      <c r="D28" s="50"/>
      <c r="E28" s="50"/>
      <c r="F28" s="50"/>
      <c r="H28" s="12">
        <v>10.54</v>
      </c>
      <c r="I28" s="12">
        <v>10.08</v>
      </c>
      <c r="J28" s="5"/>
    </row>
    <row r="29" ht="11.25">
      <c r="A29" s="2"/>
    </row>
    <row r="30" spans="1:9" ht="11.25">
      <c r="A30" s="2"/>
      <c r="B30" s="39" t="s">
        <v>27</v>
      </c>
      <c r="C30" s="39"/>
      <c r="D30" s="39"/>
      <c r="E30" s="39"/>
      <c r="F30" s="40"/>
      <c r="G30" s="22" t="s">
        <v>14</v>
      </c>
      <c r="H30" s="22"/>
      <c r="I30" s="6"/>
    </row>
    <row r="31" spans="1:9" ht="11.25">
      <c r="A31" s="2"/>
      <c r="B31" s="41"/>
      <c r="C31" s="41"/>
      <c r="D31" s="41"/>
      <c r="E31" s="41"/>
      <c r="F31" s="42"/>
      <c r="G31" s="9" t="s">
        <v>5</v>
      </c>
      <c r="H31" s="9" t="s">
        <v>7</v>
      </c>
      <c r="I31" s="6"/>
    </row>
    <row r="32" spans="1:9" ht="24.75" customHeight="1">
      <c r="A32" s="6" t="s">
        <v>28</v>
      </c>
      <c r="B32" s="17" t="s">
        <v>29</v>
      </c>
      <c r="C32" s="43"/>
      <c r="D32" s="43"/>
      <c r="E32" s="43"/>
      <c r="F32" s="44"/>
      <c r="G32" s="6">
        <v>833</v>
      </c>
      <c r="H32" s="6">
        <v>10000</v>
      </c>
      <c r="I32" s="6">
        <v>8712</v>
      </c>
    </row>
    <row r="33" spans="1:9" ht="11.25">
      <c r="A33" s="6" t="s">
        <v>30</v>
      </c>
      <c r="B33" s="14" t="s">
        <v>55</v>
      </c>
      <c r="C33" s="15"/>
      <c r="D33" s="15"/>
      <c r="E33" s="15"/>
      <c r="F33" s="16"/>
      <c r="G33" s="6">
        <v>1700</v>
      </c>
      <c r="H33" s="6">
        <v>20400</v>
      </c>
      <c r="I33" s="6">
        <v>10200</v>
      </c>
    </row>
    <row r="34" spans="1:9" ht="11.25">
      <c r="A34" s="6" t="s">
        <v>31</v>
      </c>
      <c r="B34" s="14" t="s">
        <v>56</v>
      </c>
      <c r="C34" s="15"/>
      <c r="D34" s="15"/>
      <c r="E34" s="15"/>
      <c r="F34" s="16"/>
      <c r="G34" s="6"/>
      <c r="H34" s="6">
        <v>25000</v>
      </c>
      <c r="I34" s="6">
        <v>8000</v>
      </c>
    </row>
    <row r="35" spans="1:9" ht="13.5" customHeight="1">
      <c r="A35" s="45" t="s">
        <v>32</v>
      </c>
      <c r="B35" s="51" t="s">
        <v>57</v>
      </c>
      <c r="C35" s="52"/>
      <c r="D35" s="52"/>
      <c r="E35" s="52"/>
      <c r="F35" s="53"/>
      <c r="G35" s="27">
        <v>667</v>
      </c>
      <c r="H35" s="27">
        <v>8000</v>
      </c>
      <c r="I35" s="27">
        <v>6391</v>
      </c>
    </row>
    <row r="36" spans="1:9" ht="12" customHeight="1">
      <c r="A36" s="46"/>
      <c r="B36" s="54"/>
      <c r="C36" s="55"/>
      <c r="D36" s="55"/>
      <c r="E36" s="55"/>
      <c r="F36" s="56"/>
      <c r="G36" s="28"/>
      <c r="H36" s="28"/>
      <c r="I36" s="28"/>
    </row>
    <row r="37" spans="1:9" ht="12" customHeight="1">
      <c r="A37" s="11"/>
      <c r="B37" s="51" t="s">
        <v>58</v>
      </c>
      <c r="C37" s="52"/>
      <c r="D37" s="52"/>
      <c r="E37" s="52"/>
      <c r="F37" s="53"/>
      <c r="G37" s="27">
        <v>583</v>
      </c>
      <c r="H37" s="27">
        <v>7000</v>
      </c>
      <c r="I37" s="27">
        <v>7032</v>
      </c>
    </row>
    <row r="38" spans="1:9" ht="11.25">
      <c r="A38" s="6" t="s">
        <v>33</v>
      </c>
      <c r="B38" s="54"/>
      <c r="C38" s="55"/>
      <c r="D38" s="55"/>
      <c r="E38" s="55"/>
      <c r="F38" s="56"/>
      <c r="G38" s="28"/>
      <c r="H38" s="28"/>
      <c r="I38" s="28"/>
    </row>
    <row r="39" spans="1:9" ht="11.25">
      <c r="A39" s="6"/>
      <c r="B39" s="22" t="s">
        <v>12</v>
      </c>
      <c r="C39" s="22"/>
      <c r="D39" s="22"/>
      <c r="E39" s="22"/>
      <c r="F39" s="22"/>
      <c r="G39" s="7"/>
      <c r="H39" s="9">
        <f>SUM(H32:H38)</f>
        <v>70400</v>
      </c>
      <c r="I39" s="9">
        <f>SUM(I32:I38)</f>
        <v>40335</v>
      </c>
    </row>
    <row r="40" spans="1:9" ht="11.25">
      <c r="A40" s="6"/>
      <c r="B40" s="47" t="s">
        <v>44</v>
      </c>
      <c r="C40" s="48"/>
      <c r="D40" s="48"/>
      <c r="E40" s="48"/>
      <c r="F40" s="49"/>
      <c r="G40" s="7"/>
      <c r="H40" s="13">
        <v>1.34</v>
      </c>
      <c r="I40" s="13">
        <v>0.76</v>
      </c>
    </row>
    <row r="41" spans="1:9" ht="11.25">
      <c r="A41" s="7"/>
      <c r="B41" s="22" t="s">
        <v>34</v>
      </c>
      <c r="C41" s="22"/>
      <c r="D41" s="22"/>
      <c r="E41" s="22"/>
      <c r="F41" s="22"/>
      <c r="G41" s="7"/>
      <c r="H41" s="9">
        <f>H27+H39</f>
        <v>622978</v>
      </c>
      <c r="I41" s="9">
        <f>I27+I39</f>
        <v>560279</v>
      </c>
    </row>
    <row r="42" spans="1:9" ht="11.25">
      <c r="A42" s="7"/>
      <c r="B42" s="47" t="s">
        <v>45</v>
      </c>
      <c r="C42" s="48"/>
      <c r="D42" s="48"/>
      <c r="E42" s="48"/>
      <c r="F42" s="49"/>
      <c r="G42" s="7"/>
      <c r="H42" s="9">
        <f>H28+H40</f>
        <v>11.879999999999999</v>
      </c>
      <c r="I42" s="9">
        <f>I28+I40</f>
        <v>10.84</v>
      </c>
    </row>
    <row r="43" spans="1:9" ht="11.25">
      <c r="A43" s="7"/>
      <c r="B43" s="26" t="s">
        <v>35</v>
      </c>
      <c r="C43" s="26"/>
      <c r="D43" s="26"/>
      <c r="E43" s="26"/>
      <c r="F43" s="26"/>
      <c r="G43" s="7"/>
      <c r="H43" s="7"/>
      <c r="I43" s="7"/>
    </row>
    <row r="44" spans="1:9" ht="23.25" customHeight="1">
      <c r="A44" s="6" t="s">
        <v>36</v>
      </c>
      <c r="B44" s="23" t="s">
        <v>59</v>
      </c>
      <c r="C44" s="24"/>
      <c r="D44" s="24"/>
      <c r="E44" s="24"/>
      <c r="F44" s="25"/>
      <c r="G44" s="7"/>
      <c r="H44" s="6">
        <v>32222</v>
      </c>
      <c r="I44" s="6"/>
    </row>
    <row r="45" spans="1:9" ht="11.25">
      <c r="A45" s="6"/>
      <c r="B45" s="22" t="s">
        <v>12</v>
      </c>
      <c r="C45" s="22"/>
      <c r="D45" s="22"/>
      <c r="E45" s="22"/>
      <c r="F45" s="22"/>
      <c r="G45" s="7"/>
      <c r="H45" s="9">
        <f>H44</f>
        <v>32222</v>
      </c>
      <c r="I45" s="9"/>
    </row>
    <row r="46" spans="1:9" ht="11.25">
      <c r="A46" s="7"/>
      <c r="B46" s="26" t="s">
        <v>37</v>
      </c>
      <c r="C46" s="26"/>
      <c r="D46" s="26"/>
      <c r="E46" s="26"/>
      <c r="F46" s="26"/>
      <c r="G46" s="7"/>
      <c r="H46" s="6"/>
      <c r="I46" s="6"/>
    </row>
    <row r="47" spans="1:9" ht="11.25">
      <c r="A47" s="6" t="s">
        <v>38</v>
      </c>
      <c r="B47" s="19" t="s">
        <v>60</v>
      </c>
      <c r="C47" s="20"/>
      <c r="D47" s="20"/>
      <c r="E47" s="20"/>
      <c r="F47" s="21"/>
      <c r="G47" s="7"/>
      <c r="H47" s="6"/>
      <c r="I47" s="6">
        <v>720</v>
      </c>
    </row>
    <row r="48" spans="1:9" ht="11.25">
      <c r="A48" s="6" t="s">
        <v>39</v>
      </c>
      <c r="B48" s="19" t="s">
        <v>61</v>
      </c>
      <c r="C48" s="20"/>
      <c r="D48" s="20"/>
      <c r="E48" s="20"/>
      <c r="F48" s="21"/>
      <c r="G48" s="7"/>
      <c r="H48" s="6"/>
      <c r="I48" s="6">
        <v>13400</v>
      </c>
    </row>
    <row r="49" spans="1:9" ht="11.25">
      <c r="A49" s="6" t="s">
        <v>40</v>
      </c>
      <c r="B49" s="19" t="s">
        <v>62</v>
      </c>
      <c r="C49" s="20"/>
      <c r="D49" s="20"/>
      <c r="E49" s="20"/>
      <c r="F49" s="21"/>
      <c r="G49" s="7"/>
      <c r="H49" s="6"/>
      <c r="I49" s="6">
        <v>810</v>
      </c>
    </row>
    <row r="50" spans="1:9" ht="11.25">
      <c r="A50" s="6" t="s">
        <v>41</v>
      </c>
      <c r="B50" s="19" t="s">
        <v>63</v>
      </c>
      <c r="C50" s="20"/>
      <c r="D50" s="20"/>
      <c r="E50" s="20"/>
      <c r="F50" s="21"/>
      <c r="G50" s="7"/>
      <c r="H50" s="6"/>
      <c r="I50" s="6">
        <v>13000</v>
      </c>
    </row>
    <row r="51" spans="1:9" ht="20.25" customHeight="1">
      <c r="A51" s="6" t="s">
        <v>42</v>
      </c>
      <c r="B51" s="23" t="s">
        <v>64</v>
      </c>
      <c r="C51" s="24"/>
      <c r="D51" s="24"/>
      <c r="E51" s="24"/>
      <c r="F51" s="25"/>
      <c r="G51" s="7"/>
      <c r="H51" s="6"/>
      <c r="I51" s="6">
        <v>13200</v>
      </c>
    </row>
    <row r="52" spans="1:9" ht="11.25">
      <c r="A52" s="6"/>
      <c r="B52" s="22" t="s">
        <v>12</v>
      </c>
      <c r="C52" s="22"/>
      <c r="D52" s="22"/>
      <c r="E52" s="22"/>
      <c r="F52" s="22"/>
      <c r="G52" s="7"/>
      <c r="H52" s="9">
        <f>H47+H48+H49+H50+H51</f>
        <v>0</v>
      </c>
      <c r="I52" s="9">
        <f>I47+I48+I49+I50+I51</f>
        <v>41130</v>
      </c>
    </row>
    <row r="53" spans="1:9" ht="11.25">
      <c r="A53" s="6"/>
      <c r="B53" s="22" t="s">
        <v>43</v>
      </c>
      <c r="C53" s="22"/>
      <c r="D53" s="22"/>
      <c r="E53" s="22"/>
      <c r="F53" s="22"/>
      <c r="G53" s="7"/>
      <c r="H53" s="9">
        <f>H27+H39+H45+H52</f>
        <v>655200</v>
      </c>
      <c r="I53" s="9">
        <f>I27+I39+I45+I52</f>
        <v>601409</v>
      </c>
    </row>
    <row r="54" spans="1:9" ht="11.25">
      <c r="A54" s="7"/>
      <c r="B54" s="47" t="s">
        <v>44</v>
      </c>
      <c r="C54" s="48"/>
      <c r="D54" s="48"/>
      <c r="E54" s="48"/>
      <c r="F54" s="49"/>
      <c r="G54" s="7"/>
      <c r="H54" s="6"/>
      <c r="I54" s="9">
        <v>0.78</v>
      </c>
    </row>
    <row r="55" spans="1:9" ht="11.25">
      <c r="A55" s="7"/>
      <c r="B55" s="47" t="s">
        <v>45</v>
      </c>
      <c r="C55" s="48"/>
      <c r="D55" s="48"/>
      <c r="E55" s="48"/>
      <c r="F55" s="49"/>
      <c r="G55" s="7"/>
      <c r="H55" s="7"/>
      <c r="I55" s="9">
        <v>11.62</v>
      </c>
    </row>
    <row r="56" spans="2:9" ht="11.25">
      <c r="B56" s="18" t="s">
        <v>65</v>
      </c>
      <c r="C56" s="18"/>
      <c r="D56" s="18"/>
      <c r="E56" s="18"/>
      <c r="F56" s="18"/>
      <c r="I56" s="5">
        <v>101760</v>
      </c>
    </row>
  </sheetData>
  <mergeCells count="61">
    <mergeCell ref="B40:F40"/>
    <mergeCell ref="B28:F28"/>
    <mergeCell ref="B32:F32"/>
    <mergeCell ref="B25:F25"/>
    <mergeCell ref="B26:F26"/>
    <mergeCell ref="B27:F27"/>
    <mergeCell ref="B37:F38"/>
    <mergeCell ref="B44:F44"/>
    <mergeCell ref="B45:F45"/>
    <mergeCell ref="I35:I36"/>
    <mergeCell ref="B41:F41"/>
    <mergeCell ref="B43:F43"/>
    <mergeCell ref="B39:F39"/>
    <mergeCell ref="B42:F42"/>
    <mergeCell ref="I37:I38"/>
    <mergeCell ref="A35:A36"/>
    <mergeCell ref="B33:F33"/>
    <mergeCell ref="B34:F34"/>
    <mergeCell ref="B35:F36"/>
    <mergeCell ref="G35:G36"/>
    <mergeCell ref="H35:H36"/>
    <mergeCell ref="G37:G38"/>
    <mergeCell ref="H37:H38"/>
    <mergeCell ref="B30:F31"/>
    <mergeCell ref="B24:F24"/>
    <mergeCell ref="B55:F55"/>
    <mergeCell ref="B56:F56"/>
    <mergeCell ref="B19:F20"/>
    <mergeCell ref="I19:I20"/>
    <mergeCell ref="I21:I22"/>
    <mergeCell ref="G19:G20"/>
    <mergeCell ref="H19:H20"/>
    <mergeCell ref="G21:G22"/>
    <mergeCell ref="H21:H22"/>
    <mergeCell ref="G30:H30"/>
    <mergeCell ref="A19:A20"/>
    <mergeCell ref="A21:A22"/>
    <mergeCell ref="B12:F13"/>
    <mergeCell ref="G12:H12"/>
    <mergeCell ref="B15:F15"/>
    <mergeCell ref="G16:H16"/>
    <mergeCell ref="B16:F17"/>
    <mergeCell ref="B21:F22"/>
    <mergeCell ref="E1:I1"/>
    <mergeCell ref="E2:I2"/>
    <mergeCell ref="F6:I6"/>
    <mergeCell ref="G8:H8"/>
    <mergeCell ref="A10:F11"/>
    <mergeCell ref="A12:A13"/>
    <mergeCell ref="G9:H9"/>
    <mergeCell ref="G10:G11"/>
    <mergeCell ref="H10:H11"/>
    <mergeCell ref="B46:F46"/>
    <mergeCell ref="B47:F47"/>
    <mergeCell ref="B48:F48"/>
    <mergeCell ref="B49:F49"/>
    <mergeCell ref="B54:F54"/>
    <mergeCell ref="B50:F50"/>
    <mergeCell ref="B52:F52"/>
    <mergeCell ref="B53:F53"/>
    <mergeCell ref="B51:F51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C15" sqref="C15"/>
    </sheetView>
  </sheetViews>
  <sheetFormatPr defaultColWidth="9.00390625" defaultRowHeight="12.75"/>
  <sheetData>
    <row r="1" spans="1:3" ht="12.75">
      <c r="A1" s="1">
        <v>69924.22</v>
      </c>
      <c r="B1" s="1">
        <v>43032.32</v>
      </c>
      <c r="C1" s="1">
        <f>A1-B1</f>
        <v>26891.9</v>
      </c>
    </row>
    <row r="2" spans="1:3" ht="12.75">
      <c r="A2" s="1">
        <v>69924.22</v>
      </c>
      <c r="B2" s="1">
        <v>45392.07</v>
      </c>
      <c r="C2" s="1">
        <f>A2-B2</f>
        <v>24532.15</v>
      </c>
    </row>
    <row r="3" spans="1:3" ht="12.75">
      <c r="A3" s="1">
        <v>69924.22</v>
      </c>
      <c r="B3" s="1">
        <v>45392.07</v>
      </c>
      <c r="C3" s="1">
        <f>A3-B3</f>
        <v>24532.15</v>
      </c>
    </row>
    <row r="4" spans="1:3" ht="12.75">
      <c r="A4" s="1"/>
      <c r="B4" s="1"/>
      <c r="C4" s="1">
        <f>SUM(C1:C3)</f>
        <v>75956.20000000001</v>
      </c>
    </row>
    <row r="5" spans="1:3" ht="12.75">
      <c r="A5" s="1"/>
      <c r="B5" s="1"/>
      <c r="C5" s="1"/>
    </row>
    <row r="6" spans="1:3" ht="12.75">
      <c r="A6" s="1"/>
      <c r="B6" s="1"/>
      <c r="C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igiug</dc:creator>
  <cp:keywords/>
  <dc:description/>
  <cp:lastModifiedBy>1</cp:lastModifiedBy>
  <cp:lastPrinted>2015-05-06T06:42:27Z</cp:lastPrinted>
  <dcterms:created xsi:type="dcterms:W3CDTF">2015-03-01T11:36:28Z</dcterms:created>
  <dcterms:modified xsi:type="dcterms:W3CDTF">2015-05-06T06:42:36Z</dcterms:modified>
  <cp:category/>
  <cp:version/>
  <cp:contentType/>
  <cp:contentStatus/>
</cp:coreProperties>
</file>