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<sst xmlns="http://schemas.openxmlformats.org/spreadsheetml/2006/main" count="208" uniqueCount="125">
  <si>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</si>
  <si>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</si>
  <si>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</si>
  <si>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</si>
  <si>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</si>
  <si>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</si>
  <si>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</si>
  <si>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</si>
  <si>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</si>
  <si>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</si>
  <si>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</si>
  <si>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</si>
  <si>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</si>
  <si>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</si>
  <si>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</si>
  <si>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</si>
  <si>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</si>
  <si>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</si>
  <si>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</si>
  <si>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Ремонт общего имущества</t>
  </si>
  <si>
    <t xml:space="preserve">                                     содержание и текущий ремонт жилого фонда</t>
  </si>
  <si>
    <t>на начало отч</t>
  </si>
  <si>
    <t xml:space="preserve"> периода (+,-)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</si>
  <si>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</si>
  <si>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</si>
  <si>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</si>
  <si>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</si>
  <si>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Итого по сод и рем-ту общего имущества</t>
  </si>
  <si>
    <t>Адрес: ул.Елизаровых , 32</t>
  </si>
  <si>
    <t>Расшифровка по начисл и оплате  поставщикам услуг</t>
  </si>
  <si>
    <t>Вывоз мусора</t>
  </si>
  <si>
    <t>Приборы учета</t>
  </si>
  <si>
    <t>Обслуж газ обор</t>
  </si>
  <si>
    <t xml:space="preserve"> в том числе площадь  приватизированных квартир     1178,4</t>
  </si>
  <si>
    <t xml:space="preserve"> в том числе  площадьмуниципальных квартир             43,9</t>
  </si>
  <si>
    <t>Общая площадь                                                                    1222,3</t>
  </si>
  <si>
    <t>количество квартир                                                           32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</si>
  <si>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</si>
  <si>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</si>
  <si>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</si>
  <si>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</si>
  <si>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</si>
  <si>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</si>
  <si>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</si>
  <si>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</si>
  <si>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</si>
  <si>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</si>
  <si>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</si>
  <si>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</si>
  <si>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</si>
  <si>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</si>
  <si>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</si>
  <si>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</si>
  <si>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</si>
  <si>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</si>
  <si>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</si>
  <si>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</si>
  <si>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</si>
  <si>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</si>
  <si>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</si>
  <si>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</si>
  <si>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</si>
  <si>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</si>
  <si>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</si>
  <si>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</si>
  <si>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</si>
  <si>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</si>
  <si>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>м3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</si>
  <si>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</si>
  <si>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</si>
  <si>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</si>
  <si>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-дератизация</t>
  </si>
  <si>
    <t xml:space="preserve"> -прочистка вентиляции</t>
  </si>
  <si>
    <t xml:space="preserve"> -очистка подвала и кровли от мусора июль-460,март-1056,5подв,май-48</t>
  </si>
  <si>
    <t xml:space="preserve"> -очистка помещ от мусора с подметанием</t>
  </si>
  <si>
    <t>подъезд</t>
  </si>
  <si>
    <t xml:space="preserve"> -ремонт водост трубы</t>
  </si>
  <si>
    <t xml:space="preserve"> -ремонт кирпичн кладка</t>
  </si>
  <si>
    <t xml:space="preserve"> -смена дверной пружины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</si>
  <si>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</si>
  <si>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</si>
  <si>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</si>
  <si>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</si>
  <si>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</si>
  <si>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</si>
  <si>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>участ(м)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</si>
  <si>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</si>
  <si>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</si>
  <si>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</si>
  <si>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</si>
  <si>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</si>
  <si>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</si>
  <si>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</si>
  <si>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</si>
  <si>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</si>
  <si>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</si>
  <si>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</si>
  <si>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>усл тракт,автомаш</t>
  </si>
  <si>
    <t>смена проклад</t>
  </si>
  <si>
    <t xml:space="preserve"> -рнмонт дверн полотн</t>
  </si>
  <si>
    <t>Всего: по содержанию и ремонту общего имущества</t>
  </si>
  <si>
    <t xml:space="preserve"> -очистка кровли от наледей и сосулек  послед.(м2) </t>
  </si>
  <si>
    <t xml:space="preserve"> -составление акта</t>
  </si>
  <si>
    <t>1м2</t>
  </si>
  <si>
    <t xml:space="preserve"> -очитска территории от снега </t>
  </si>
  <si>
    <t xml:space="preserve"> -устранение засоров водосточнных труб</t>
  </si>
  <si>
    <t xml:space="preserve"> -косьба газонов  послед м2</t>
  </si>
  <si>
    <t xml:space="preserve"> -осмотр осветительных приборов</t>
  </si>
  <si>
    <t>272/158/125</t>
  </si>
  <si>
    <t xml:space="preserve"> -соц.отчислени 20,2%</t>
  </si>
  <si>
    <t xml:space="preserve"> -смена отдельных участков трубы (участк)д-20</t>
  </si>
  <si>
    <t xml:space="preserve"> -замена смесителя</t>
  </si>
  <si>
    <t xml:space="preserve"> -обрезка деревьев</t>
  </si>
  <si>
    <t>час</t>
  </si>
  <si>
    <t xml:space="preserve"> -очистка фановой трубы от наледи</t>
  </si>
  <si>
    <t>Уборка придом территории (зарплата дворника -2500,+соц отчисл-20,2%, мат</t>
  </si>
  <si>
    <t>на на 31.12.12г.</t>
  </si>
  <si>
    <t>на30.06.13г.</t>
  </si>
  <si>
    <t>Организ-эксплутационные расходы по МКД :в т.числе</t>
  </si>
  <si>
    <t xml:space="preserve">  -зарп-та .персон 8%</t>
  </si>
  <si>
    <t xml:space="preserve"> -временная заделка свищеи</t>
  </si>
  <si>
    <t xml:space="preserve"> -очитска территории от  снега фронт погрузч </t>
  </si>
  <si>
    <t>Отчет за январь- июнь 2013 г.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</si>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</sst>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1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06">
      <selection activeCell="J108" sqref="J108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8" max="8" width="9.625" style="0" bestFit="1" customWidth="1"/>
  </cols>
  <sheetData>
    <row r="1" spans="2:8" ht="12.75">
      <c r="B1" s="12"/>
      <c r="C1" s="12"/>
      <c r="D1" s="12" t="s">
        <v>122</v>
      </c>
      <c r="E1" s="12"/>
      <c r="F1" s="12"/>
      <c r="G1" s="12"/>
      <c r="H1" s="13"/>
    </row>
    <row r="2" spans="1:8" ht="12.75">
      <c r="A2" s="12"/>
      <c r="B2" s="14" t="s">
        <v>20</v>
      </c>
      <c r="C2" s="14"/>
      <c r="D2" s="12"/>
      <c r="E2" s="14"/>
      <c r="F2" s="14"/>
      <c r="G2" s="14"/>
      <c r="H2" s="15"/>
    </row>
    <row r="3" spans="1:8" ht="12.75">
      <c r="A3" s="12" t="s">
        <v>28</v>
      </c>
      <c r="B3" s="16"/>
      <c r="C3" s="14"/>
      <c r="D3" s="14"/>
      <c r="E3" s="14"/>
      <c r="F3" s="14"/>
      <c r="G3" s="14"/>
      <c r="H3" s="15"/>
    </row>
    <row r="4" spans="1:8" ht="12.75">
      <c r="A4" s="12" t="s">
        <v>35</v>
      </c>
      <c r="B4" s="16"/>
      <c r="C4" s="14"/>
      <c r="D4" s="14"/>
      <c r="E4" s="14"/>
      <c r="F4" s="14"/>
      <c r="G4" s="14"/>
      <c r="H4" s="15"/>
    </row>
    <row r="5" spans="1:8" ht="12.75">
      <c r="A5" s="12" t="s">
        <v>33</v>
      </c>
      <c r="B5" s="16"/>
      <c r="C5" s="14"/>
      <c r="D5" s="14"/>
      <c r="E5" s="14"/>
      <c r="F5" s="14"/>
      <c r="G5" s="14"/>
      <c r="H5" s="15"/>
    </row>
    <row r="6" spans="1:8" ht="12.75">
      <c r="A6" s="12" t="s">
        <v>34</v>
      </c>
      <c r="B6" s="14"/>
      <c r="C6" s="14"/>
      <c r="D6" s="14"/>
      <c r="E6" s="14"/>
      <c r="F6" s="14"/>
      <c r="G6" s="14"/>
      <c r="H6" s="15"/>
    </row>
    <row r="7" spans="1:8" ht="12.75">
      <c r="A7" s="12" t="s">
        <v>36</v>
      </c>
      <c r="B7" s="14"/>
      <c r="C7" s="14"/>
      <c r="D7" s="14"/>
      <c r="E7" s="14"/>
      <c r="F7" s="14"/>
      <c r="G7" s="14"/>
      <c r="H7" s="15"/>
    </row>
    <row r="8" spans="1:8" ht="12.75">
      <c r="A8" s="17"/>
      <c r="B8" s="17" t="s">
        <v>4</v>
      </c>
      <c r="C8" s="17" t="s">
        <v>4</v>
      </c>
      <c r="D8" s="17"/>
      <c r="E8" s="17"/>
      <c r="F8" s="17" t="s">
        <v>8</v>
      </c>
      <c r="G8" s="18" t="s">
        <v>5</v>
      </c>
      <c r="H8" s="19" t="s">
        <v>2</v>
      </c>
    </row>
    <row r="9" spans="1:8" ht="12.75">
      <c r="A9" s="20"/>
      <c r="B9" s="20" t="s">
        <v>11</v>
      </c>
      <c r="C9" s="20" t="s">
        <v>21</v>
      </c>
      <c r="D9" s="20" t="s">
        <v>0</v>
      </c>
      <c r="E9" s="20" t="s">
        <v>1</v>
      </c>
      <c r="F9" s="20" t="s">
        <v>7</v>
      </c>
      <c r="G9" s="21" t="s">
        <v>13</v>
      </c>
      <c r="H9" s="22" t="s">
        <v>3</v>
      </c>
    </row>
    <row r="10" spans="1:8" ht="12.75">
      <c r="A10" s="23"/>
      <c r="B10" s="23" t="s">
        <v>116</v>
      </c>
      <c r="C10" s="23" t="s">
        <v>22</v>
      </c>
      <c r="D10" s="23"/>
      <c r="E10" s="23"/>
      <c r="F10" s="23" t="s">
        <v>6</v>
      </c>
      <c r="G10" s="24" t="s">
        <v>117</v>
      </c>
      <c r="H10" s="11" t="s">
        <v>14</v>
      </c>
    </row>
    <row r="11" spans="1:8" ht="12.75">
      <c r="A11" s="7" t="s">
        <v>123</v>
      </c>
      <c r="B11" s="7"/>
      <c r="C11" s="7"/>
      <c r="D11" s="7"/>
      <c r="E11" s="7"/>
      <c r="F11" s="7"/>
      <c r="G11" s="2"/>
      <c r="H11" s="3"/>
    </row>
    <row r="12" spans="1:18" ht="12.75">
      <c r="A12" s="7" t="s">
        <v>124</v>
      </c>
      <c r="B12" s="7"/>
      <c r="C12" s="7"/>
      <c r="D12" s="7"/>
      <c r="E12" s="7"/>
      <c r="F12" s="7"/>
      <c r="G12" s="2"/>
      <c r="H12" s="3"/>
      <c r="K12" s="10"/>
      <c r="L12" s="1"/>
      <c r="N12" s="1"/>
      <c r="P12" s="1"/>
      <c r="R12" s="1"/>
    </row>
    <row r="13" spans="1:10" ht="12.75">
      <c r="A13" s="25" t="s">
        <v>12</v>
      </c>
      <c r="B13" s="25">
        <v>57494.97</v>
      </c>
      <c r="C13" s="25">
        <v>-54871.66</v>
      </c>
      <c r="D13" s="25">
        <v>99027.24</v>
      </c>
      <c r="E13" s="25">
        <v>95800.24</v>
      </c>
      <c r="F13" s="43">
        <v>90949.1943744</v>
      </c>
      <c r="G13" s="37">
        <v>60721.97</v>
      </c>
      <c r="H13" s="34">
        <v>-50020.614374399986</v>
      </c>
      <c r="I13" s="47"/>
      <c r="J13" s="48"/>
    </row>
    <row r="14" spans="1:8" ht="12.75">
      <c r="A14" s="5"/>
      <c r="B14" s="5"/>
      <c r="C14" s="5"/>
      <c r="D14" s="5"/>
      <c r="E14" s="5"/>
      <c r="F14" s="5"/>
      <c r="G14" s="8"/>
      <c r="H14" s="26"/>
    </row>
    <row r="15" spans="1:8" ht="12.75">
      <c r="A15" s="4" t="s">
        <v>15</v>
      </c>
      <c r="B15" s="5"/>
      <c r="C15" s="5"/>
      <c r="D15" s="5"/>
      <c r="E15" s="5"/>
      <c r="F15" s="7" t="s">
        <v>16</v>
      </c>
      <c r="G15" s="6" t="s">
        <v>17</v>
      </c>
      <c r="H15" s="3" t="s">
        <v>18</v>
      </c>
    </row>
    <row r="16" spans="1:8" ht="12.75">
      <c r="A16" s="31" t="s">
        <v>23</v>
      </c>
      <c r="B16" s="32"/>
      <c r="C16" s="32"/>
      <c r="D16" s="32"/>
      <c r="E16" s="32"/>
      <c r="F16" s="25"/>
      <c r="G16" s="33"/>
      <c r="H16" s="34"/>
    </row>
    <row r="17" spans="1:8" ht="12.75">
      <c r="A17" s="31" t="s">
        <v>118</v>
      </c>
      <c r="B17" s="32"/>
      <c r="C17" s="32"/>
      <c r="D17" s="32"/>
      <c r="E17" s="32"/>
      <c r="F17" s="25" t="s">
        <v>24</v>
      </c>
      <c r="G17" s="33">
        <v>1222.3</v>
      </c>
      <c r="H17" s="34">
        <f>H18+H19+H20+H21+H22</f>
        <v>17167.7243744</v>
      </c>
    </row>
    <row r="18" spans="1:8" ht="12.75">
      <c r="A18" s="28" t="s">
        <v>119</v>
      </c>
      <c r="B18" s="29"/>
      <c r="C18" s="29"/>
      <c r="D18" s="29"/>
      <c r="E18" s="29"/>
      <c r="F18" s="7"/>
      <c r="G18" s="6"/>
      <c r="H18" s="3">
        <f>E13*8%</f>
        <v>7664.019200000001</v>
      </c>
    </row>
    <row r="19" spans="1:8" ht="12.75">
      <c r="A19" s="28" t="s">
        <v>109</v>
      </c>
      <c r="B19" s="29"/>
      <c r="C19" s="29"/>
      <c r="D19" s="29"/>
      <c r="E19" s="29"/>
      <c r="F19" s="7"/>
      <c r="G19" s="6"/>
      <c r="H19" s="3">
        <f>H18*0.202</f>
        <v>1548.1318784000002</v>
      </c>
    </row>
    <row r="20" spans="1:8" ht="12.75">
      <c r="A20" s="28" t="s">
        <v>37</v>
      </c>
      <c r="B20" s="29"/>
      <c r="C20" s="29"/>
      <c r="D20" s="29"/>
      <c r="E20" s="29"/>
      <c r="F20" s="7"/>
      <c r="G20" s="6"/>
      <c r="H20" s="3">
        <f>E13*3%*1.18+1816.24</f>
        <v>5207.568496</v>
      </c>
    </row>
    <row r="21" spans="1:8" ht="12.75">
      <c r="A21" s="28" t="s">
        <v>38</v>
      </c>
      <c r="B21" s="29"/>
      <c r="C21" s="30"/>
      <c r="D21" s="30"/>
      <c r="E21" s="30"/>
      <c r="F21" s="2"/>
      <c r="G21" s="6"/>
      <c r="H21" s="3">
        <f>E13*2%</f>
        <v>1916.0048000000002</v>
      </c>
    </row>
    <row r="22" spans="1:8" ht="12.75">
      <c r="A22" s="28" t="s">
        <v>39</v>
      </c>
      <c r="B22" s="29"/>
      <c r="C22" s="30"/>
      <c r="D22" s="30"/>
      <c r="E22" s="30"/>
      <c r="F22" s="2" t="s">
        <v>40</v>
      </c>
      <c r="G22" s="6">
        <v>12</v>
      </c>
      <c r="H22" s="3">
        <v>832</v>
      </c>
    </row>
    <row r="23" spans="1:8" ht="12.75">
      <c r="A23" s="31" t="s">
        <v>41</v>
      </c>
      <c r="B23" s="32"/>
      <c r="C23" s="32"/>
      <c r="D23" s="32"/>
      <c r="E23" s="36"/>
      <c r="F23" s="37"/>
      <c r="G23" s="33"/>
      <c r="H23" s="34">
        <v>8078.25</v>
      </c>
    </row>
    <row r="24" spans="1:8" ht="12.75">
      <c r="A24" s="28" t="s">
        <v>42</v>
      </c>
      <c r="B24" s="29"/>
      <c r="C24" s="30"/>
      <c r="D24" s="30"/>
      <c r="E24" s="38"/>
      <c r="F24" s="2" t="s">
        <v>40</v>
      </c>
      <c r="G24" s="6">
        <v>3</v>
      </c>
      <c r="H24" s="3">
        <v>1209.12</v>
      </c>
    </row>
    <row r="25" spans="1:8" ht="12.75">
      <c r="A25" s="28" t="s">
        <v>43</v>
      </c>
      <c r="B25" s="29"/>
      <c r="C25" s="30"/>
      <c r="D25" s="30"/>
      <c r="E25" s="38"/>
      <c r="F25" s="2" t="s">
        <v>40</v>
      </c>
      <c r="G25" s="2">
        <v>0</v>
      </c>
      <c r="H25" s="3">
        <v>0</v>
      </c>
    </row>
    <row r="26" spans="1:8" ht="12.75">
      <c r="A26" s="39" t="s">
        <v>44</v>
      </c>
      <c r="B26" s="30"/>
      <c r="C26" s="30"/>
      <c r="D26" s="30"/>
      <c r="E26" s="38"/>
      <c r="F26" s="2" t="s">
        <v>40</v>
      </c>
      <c r="G26" s="2">
        <v>1</v>
      </c>
      <c r="H26" s="3">
        <v>176.85</v>
      </c>
    </row>
    <row r="27" spans="1:8" ht="12.75">
      <c r="A27" s="28" t="s">
        <v>45</v>
      </c>
      <c r="B27" s="29"/>
      <c r="C27" s="30"/>
      <c r="D27" s="30"/>
      <c r="E27" s="38"/>
      <c r="F27" s="2" t="s">
        <v>40</v>
      </c>
      <c r="G27" s="2">
        <v>0</v>
      </c>
      <c r="H27" s="3">
        <v>0</v>
      </c>
    </row>
    <row r="28" spans="1:8" ht="12.75">
      <c r="A28" s="39" t="s">
        <v>120</v>
      </c>
      <c r="B28" s="30" t="s">
        <v>46</v>
      </c>
      <c r="C28" s="30"/>
      <c r="D28" s="30"/>
      <c r="E28" s="38"/>
      <c r="F28" s="2" t="s">
        <v>40</v>
      </c>
      <c r="G28" s="2">
        <v>2</v>
      </c>
      <c r="H28" s="3">
        <v>412.22</v>
      </c>
    </row>
    <row r="29" spans="1:8" ht="12.75">
      <c r="A29" s="39" t="s">
        <v>47</v>
      </c>
      <c r="B29" s="30"/>
      <c r="C29" s="30"/>
      <c r="D29" s="30"/>
      <c r="E29" s="38"/>
      <c r="F29" s="2" t="s">
        <v>40</v>
      </c>
      <c r="G29" s="2">
        <v>2</v>
      </c>
      <c r="H29" s="3">
        <v>362</v>
      </c>
    </row>
    <row r="30" spans="1:8" ht="12.75">
      <c r="A30" s="39" t="s">
        <v>110</v>
      </c>
      <c r="B30" s="30"/>
      <c r="C30" s="30"/>
      <c r="D30" s="30"/>
      <c r="E30" s="38"/>
      <c r="F30" s="2" t="s">
        <v>40</v>
      </c>
      <c r="G30" s="2">
        <v>0</v>
      </c>
      <c r="H30" s="3">
        <v>0</v>
      </c>
    </row>
    <row r="31" spans="1:8" ht="12.75">
      <c r="A31" s="39" t="s">
        <v>48</v>
      </c>
      <c r="B31" s="30"/>
      <c r="C31" s="30"/>
      <c r="D31" s="30"/>
      <c r="E31" s="38"/>
      <c r="F31" s="2" t="s">
        <v>40</v>
      </c>
      <c r="G31" s="2">
        <v>0</v>
      </c>
      <c r="H31" s="3">
        <v>0</v>
      </c>
    </row>
    <row r="32" spans="1:8" ht="12.75">
      <c r="A32" s="39" t="s">
        <v>49</v>
      </c>
      <c r="B32" s="30"/>
      <c r="C32" s="30"/>
      <c r="D32" s="30"/>
      <c r="E32" s="38"/>
      <c r="F32" s="2" t="s">
        <v>40</v>
      </c>
      <c r="G32" s="2">
        <v>1</v>
      </c>
      <c r="H32" s="3">
        <v>155.96</v>
      </c>
    </row>
    <row r="33" spans="1:8" ht="12.75">
      <c r="A33" s="39" t="s">
        <v>50</v>
      </c>
      <c r="B33" s="30"/>
      <c r="C33" s="30"/>
      <c r="D33" s="30"/>
      <c r="E33" s="38"/>
      <c r="F33" s="2" t="s">
        <v>40</v>
      </c>
      <c r="G33" s="2">
        <v>4</v>
      </c>
      <c r="H33" s="3">
        <v>2950.8</v>
      </c>
    </row>
    <row r="34" spans="1:8" ht="12.75">
      <c r="A34" s="39" t="s">
        <v>51</v>
      </c>
      <c r="B34" s="30"/>
      <c r="C34" s="30"/>
      <c r="D34" s="30"/>
      <c r="E34" s="38"/>
      <c r="F34" s="2" t="s">
        <v>40</v>
      </c>
      <c r="G34" s="2">
        <v>0</v>
      </c>
      <c r="H34" s="3">
        <v>0</v>
      </c>
    </row>
    <row r="35" spans="1:8" ht="12.75">
      <c r="A35" s="39" t="s">
        <v>52</v>
      </c>
      <c r="B35" s="30"/>
      <c r="C35" s="30"/>
      <c r="D35" s="30"/>
      <c r="E35" s="38"/>
      <c r="F35" s="2" t="s">
        <v>53</v>
      </c>
      <c r="G35" s="2">
        <v>7.64</v>
      </c>
      <c r="H35" s="3">
        <v>1593.86</v>
      </c>
    </row>
    <row r="36" spans="1:8" ht="12.75">
      <c r="A36" s="39" t="s">
        <v>54</v>
      </c>
      <c r="B36" s="30"/>
      <c r="C36" s="30"/>
      <c r="D36" s="30"/>
      <c r="E36" s="38"/>
      <c r="F36" s="2" t="s">
        <v>40</v>
      </c>
      <c r="G36" s="2">
        <v>2</v>
      </c>
      <c r="H36" s="3">
        <v>398.56</v>
      </c>
    </row>
    <row r="37" spans="1:8" ht="12.75">
      <c r="A37" s="39" t="s">
        <v>55</v>
      </c>
      <c r="B37" s="30"/>
      <c r="C37" s="30"/>
      <c r="D37" s="30"/>
      <c r="E37" s="38"/>
      <c r="F37" s="2" t="s">
        <v>40</v>
      </c>
      <c r="G37" s="2">
        <v>0</v>
      </c>
      <c r="H37" s="3">
        <v>0</v>
      </c>
    </row>
    <row r="38" spans="1:8" ht="12.75">
      <c r="A38" s="39" t="s">
        <v>56</v>
      </c>
      <c r="B38" s="30"/>
      <c r="C38" s="30"/>
      <c r="D38" s="30"/>
      <c r="E38" s="38"/>
      <c r="F38" s="2" t="s">
        <v>40</v>
      </c>
      <c r="G38" s="2">
        <v>0</v>
      </c>
      <c r="H38" s="3">
        <v>0</v>
      </c>
    </row>
    <row r="39" spans="1:8" ht="12.75">
      <c r="A39" s="39" t="s">
        <v>57</v>
      </c>
      <c r="B39" s="30"/>
      <c r="C39" s="30"/>
      <c r="D39" s="30"/>
      <c r="E39" s="38"/>
      <c r="F39" s="2" t="s">
        <v>40</v>
      </c>
      <c r="G39" s="2">
        <v>0</v>
      </c>
      <c r="H39" s="3">
        <v>0</v>
      </c>
    </row>
    <row r="40" spans="1:8" ht="12.75">
      <c r="A40" s="39" t="s">
        <v>58</v>
      </c>
      <c r="B40" s="30"/>
      <c r="C40" s="30"/>
      <c r="D40" s="30"/>
      <c r="E40" s="38"/>
      <c r="F40" s="2" t="s">
        <v>24</v>
      </c>
      <c r="G40" s="2">
        <v>0</v>
      </c>
      <c r="H40" s="3">
        <v>0</v>
      </c>
    </row>
    <row r="41" spans="1:8" ht="12.75">
      <c r="A41" s="39" t="s">
        <v>59</v>
      </c>
      <c r="B41" s="30"/>
      <c r="C41" s="30"/>
      <c r="D41" s="30"/>
      <c r="E41" s="38"/>
      <c r="F41" s="2" t="s">
        <v>40</v>
      </c>
      <c r="G41" s="2">
        <v>0</v>
      </c>
      <c r="H41" s="3">
        <v>0</v>
      </c>
    </row>
    <row r="42" spans="1:8" ht="12.75">
      <c r="A42" s="39" t="s">
        <v>111</v>
      </c>
      <c r="B42" s="30"/>
      <c r="C42" s="30"/>
      <c r="D42" s="30"/>
      <c r="E42" s="38"/>
      <c r="F42" s="2" t="s">
        <v>40</v>
      </c>
      <c r="G42" s="2">
        <v>1</v>
      </c>
      <c r="H42" s="3">
        <v>623.28</v>
      </c>
    </row>
    <row r="43" spans="1:8" ht="12.75">
      <c r="A43" s="39" t="s">
        <v>60</v>
      </c>
      <c r="B43" s="30"/>
      <c r="C43" s="30"/>
      <c r="D43" s="30"/>
      <c r="E43" s="38"/>
      <c r="F43" s="2" t="s">
        <v>40</v>
      </c>
      <c r="G43" s="2">
        <v>0</v>
      </c>
      <c r="H43" s="3">
        <v>0</v>
      </c>
    </row>
    <row r="44" spans="1:8" ht="12.75">
      <c r="A44" s="39" t="s">
        <v>61</v>
      </c>
      <c r="B44" s="30"/>
      <c r="C44" s="30"/>
      <c r="D44" s="30"/>
      <c r="E44" s="38"/>
      <c r="F44" s="2" t="s">
        <v>40</v>
      </c>
      <c r="G44" s="2">
        <v>0</v>
      </c>
      <c r="H44" s="3">
        <v>0</v>
      </c>
    </row>
    <row r="45" spans="1:8" ht="12.75">
      <c r="A45" s="39" t="s">
        <v>62</v>
      </c>
      <c r="B45" s="30"/>
      <c r="C45" s="30"/>
      <c r="D45" s="30"/>
      <c r="E45" s="38"/>
      <c r="F45" s="2" t="s">
        <v>40</v>
      </c>
      <c r="G45" s="2">
        <v>0</v>
      </c>
      <c r="H45" s="2">
        <v>0</v>
      </c>
    </row>
    <row r="46" spans="1:8" ht="12.75">
      <c r="A46" s="40" t="s">
        <v>63</v>
      </c>
      <c r="B46" s="30"/>
      <c r="C46" s="30"/>
      <c r="D46" s="30"/>
      <c r="E46" s="38"/>
      <c r="F46" s="2" t="s">
        <v>40</v>
      </c>
      <c r="G46" s="2">
        <v>1</v>
      </c>
      <c r="H46" s="2">
        <v>195.52</v>
      </c>
    </row>
    <row r="47" spans="1:8" ht="12.75">
      <c r="A47" s="40" t="s">
        <v>98</v>
      </c>
      <c r="B47" s="30"/>
      <c r="C47" s="30"/>
      <c r="D47" s="30"/>
      <c r="E47" s="38"/>
      <c r="F47" s="2" t="s">
        <v>40</v>
      </c>
      <c r="G47" s="35">
        <v>0</v>
      </c>
      <c r="H47" s="2">
        <v>0</v>
      </c>
    </row>
    <row r="48" spans="1:8" ht="12.75">
      <c r="A48" s="39" t="s">
        <v>64</v>
      </c>
      <c r="B48" s="30"/>
      <c r="C48" s="30"/>
      <c r="D48" s="30"/>
      <c r="E48" s="38"/>
      <c r="F48" s="2" t="s">
        <v>40</v>
      </c>
      <c r="G48" s="35">
        <v>0</v>
      </c>
      <c r="H48" s="35">
        <v>0</v>
      </c>
    </row>
    <row r="49" spans="1:8" ht="12.75">
      <c r="A49" s="41" t="s">
        <v>65</v>
      </c>
      <c r="B49" s="36"/>
      <c r="C49" s="36"/>
      <c r="D49" s="36"/>
      <c r="E49" s="33"/>
      <c r="F49" s="37"/>
      <c r="G49" s="37"/>
      <c r="H49" s="34">
        <v>16988.93</v>
      </c>
    </row>
    <row r="50" spans="1:8" ht="12.75">
      <c r="A50" s="39" t="s">
        <v>101</v>
      </c>
      <c r="B50" s="30"/>
      <c r="C50" s="30"/>
      <c r="D50" s="30"/>
      <c r="E50" s="38"/>
      <c r="F50" s="2" t="s">
        <v>24</v>
      </c>
      <c r="G50" s="2">
        <v>290</v>
      </c>
      <c r="H50" s="3">
        <v>6391.6</v>
      </c>
    </row>
    <row r="51" spans="1:8" ht="12.75">
      <c r="A51" s="39" t="s">
        <v>66</v>
      </c>
      <c r="B51" s="30"/>
      <c r="C51" s="30"/>
      <c r="D51" s="30"/>
      <c r="E51" s="38"/>
      <c r="F51" s="2" t="s">
        <v>24</v>
      </c>
      <c r="G51" s="2">
        <v>9</v>
      </c>
      <c r="H51" s="2">
        <v>1370.07</v>
      </c>
    </row>
    <row r="52" spans="1:8" ht="12.75">
      <c r="A52" s="39" t="s">
        <v>104</v>
      </c>
      <c r="B52" s="30"/>
      <c r="C52" s="30"/>
      <c r="D52" s="30"/>
      <c r="E52" s="38"/>
      <c r="F52" s="2" t="s">
        <v>24</v>
      </c>
      <c r="G52" s="2">
        <v>29</v>
      </c>
      <c r="H52" s="2">
        <v>4209.94</v>
      </c>
    </row>
    <row r="53" spans="1:8" ht="12.75">
      <c r="A53" s="39" t="s">
        <v>121</v>
      </c>
      <c r="B53" s="30"/>
      <c r="C53" s="30"/>
      <c r="D53" s="30"/>
      <c r="E53" s="38"/>
      <c r="F53" s="2" t="s">
        <v>113</v>
      </c>
      <c r="G53" s="2">
        <v>1</v>
      </c>
      <c r="H53" s="2">
        <v>1500</v>
      </c>
    </row>
    <row r="54" spans="1:8" ht="12.75">
      <c r="A54" s="39" t="s">
        <v>68</v>
      </c>
      <c r="B54" s="30"/>
      <c r="C54" s="30"/>
      <c r="D54" s="30"/>
      <c r="E54" s="38"/>
      <c r="F54" s="2" t="s">
        <v>24</v>
      </c>
      <c r="G54" s="2">
        <v>0</v>
      </c>
      <c r="H54" s="3">
        <v>0</v>
      </c>
    </row>
    <row r="55" spans="1:8" ht="12.75">
      <c r="A55" s="39" t="s">
        <v>69</v>
      </c>
      <c r="B55" s="30"/>
      <c r="C55" s="30"/>
      <c r="D55" s="30"/>
      <c r="E55" s="38"/>
      <c r="F55" s="2" t="s">
        <v>40</v>
      </c>
      <c r="G55" s="2">
        <v>0</v>
      </c>
      <c r="H55" s="2">
        <v>0</v>
      </c>
    </row>
    <row r="56" spans="1:8" ht="12.75">
      <c r="A56" s="39" t="s">
        <v>106</v>
      </c>
      <c r="B56" s="30"/>
      <c r="C56" s="30"/>
      <c r="D56" s="30"/>
      <c r="E56" s="38"/>
      <c r="F56" s="2" t="s">
        <v>24</v>
      </c>
      <c r="G56" s="2">
        <v>51</v>
      </c>
      <c r="H56" s="2">
        <v>231.54</v>
      </c>
    </row>
    <row r="57" spans="1:8" ht="12.75">
      <c r="A57" s="39" t="s">
        <v>70</v>
      </c>
      <c r="B57" s="30"/>
      <c r="C57" s="30"/>
      <c r="D57" s="30"/>
      <c r="E57" s="38"/>
      <c r="F57" s="2" t="s">
        <v>24</v>
      </c>
      <c r="G57" s="2">
        <v>1</v>
      </c>
      <c r="H57" s="2">
        <v>134.72</v>
      </c>
    </row>
    <row r="58" spans="1:8" ht="12.75">
      <c r="A58" s="39" t="s">
        <v>42</v>
      </c>
      <c r="B58" s="30"/>
      <c r="C58" s="30"/>
      <c r="D58" s="30"/>
      <c r="E58" s="38"/>
      <c r="F58" s="2" t="s">
        <v>53</v>
      </c>
      <c r="G58" s="2">
        <v>0</v>
      </c>
      <c r="H58" s="2">
        <v>0</v>
      </c>
    </row>
    <row r="59" spans="1:8" ht="12.75">
      <c r="A59" s="39" t="s">
        <v>71</v>
      </c>
      <c r="B59" s="30"/>
      <c r="C59" s="30"/>
      <c r="D59" s="30"/>
      <c r="E59" s="38"/>
      <c r="F59" s="2" t="s">
        <v>24</v>
      </c>
      <c r="G59" s="2">
        <v>0</v>
      </c>
      <c r="H59" s="2">
        <v>0</v>
      </c>
    </row>
    <row r="60" spans="1:8" ht="12.75">
      <c r="A60" s="39" t="s">
        <v>72</v>
      </c>
      <c r="B60" s="30"/>
      <c r="C60" s="30"/>
      <c r="D60" s="30"/>
      <c r="E60" s="38"/>
      <c r="F60" s="2" t="s">
        <v>53</v>
      </c>
      <c r="G60" s="2">
        <v>0</v>
      </c>
      <c r="H60" s="2">
        <v>0</v>
      </c>
    </row>
    <row r="61" spans="1:8" ht="12.75">
      <c r="A61" s="39" t="s">
        <v>73</v>
      </c>
      <c r="B61" s="30"/>
      <c r="C61" s="30"/>
      <c r="D61" s="30"/>
      <c r="E61" s="38"/>
      <c r="F61" s="2" t="s">
        <v>24</v>
      </c>
      <c r="G61" s="2">
        <v>0</v>
      </c>
      <c r="H61" s="2">
        <v>0</v>
      </c>
    </row>
    <row r="62" spans="1:8" ht="12.75">
      <c r="A62" s="39" t="s">
        <v>58</v>
      </c>
      <c r="B62" s="30"/>
      <c r="C62" s="30"/>
      <c r="D62" s="30"/>
      <c r="E62" s="38"/>
      <c r="F62" s="2" t="s">
        <v>24</v>
      </c>
      <c r="G62" s="2">
        <v>1</v>
      </c>
      <c r="H62" s="2">
        <v>130.55</v>
      </c>
    </row>
    <row r="63" spans="1:8" ht="12.75">
      <c r="A63" s="39" t="s">
        <v>74</v>
      </c>
      <c r="B63" s="30"/>
      <c r="C63" s="30"/>
      <c r="D63" s="30"/>
      <c r="E63" s="38"/>
      <c r="F63" s="2" t="s">
        <v>75</v>
      </c>
      <c r="G63" s="2">
        <v>6</v>
      </c>
      <c r="H63" s="2">
        <v>2400</v>
      </c>
    </row>
    <row r="64" spans="1:8" ht="12.75">
      <c r="A64" s="39" t="s">
        <v>58</v>
      </c>
      <c r="B64" s="30"/>
      <c r="C64" s="30"/>
      <c r="D64" s="30"/>
      <c r="E64" s="38"/>
      <c r="F64" s="2" t="s">
        <v>24</v>
      </c>
      <c r="G64" s="2">
        <v>450</v>
      </c>
      <c r="H64" s="2">
        <v>162</v>
      </c>
    </row>
    <row r="65" spans="1:8" ht="12.75">
      <c r="A65" s="39" t="s">
        <v>105</v>
      </c>
      <c r="B65" s="30"/>
      <c r="C65" s="30"/>
      <c r="D65" s="30"/>
      <c r="E65" s="38"/>
      <c r="F65" s="2" t="s">
        <v>53</v>
      </c>
      <c r="G65" s="2">
        <v>0</v>
      </c>
      <c r="H65" s="2">
        <v>0</v>
      </c>
    </row>
    <row r="66" spans="1:8" ht="12.75">
      <c r="A66" s="39" t="s">
        <v>76</v>
      </c>
      <c r="B66" s="30"/>
      <c r="C66" s="30"/>
      <c r="D66" s="30"/>
      <c r="E66" s="38"/>
      <c r="F66" s="2" t="s">
        <v>53</v>
      </c>
      <c r="G66" s="2">
        <v>0</v>
      </c>
      <c r="H66" s="2">
        <v>0</v>
      </c>
    </row>
    <row r="67" spans="1:8" ht="12.75">
      <c r="A67" s="39" t="s">
        <v>77</v>
      </c>
      <c r="B67" s="30"/>
      <c r="C67" s="30"/>
      <c r="D67" s="30"/>
      <c r="E67" s="38"/>
      <c r="F67" s="2" t="s">
        <v>67</v>
      </c>
      <c r="G67" s="2">
        <v>0</v>
      </c>
      <c r="H67" s="2">
        <v>0</v>
      </c>
    </row>
    <row r="68" spans="1:8" ht="12.75">
      <c r="A68" s="39" t="s">
        <v>99</v>
      </c>
      <c r="B68" s="30"/>
      <c r="C68" s="30"/>
      <c r="D68" s="30"/>
      <c r="E68" s="38"/>
      <c r="F68" s="2" t="s">
        <v>24</v>
      </c>
      <c r="G68" s="2">
        <v>0</v>
      </c>
      <c r="H68" s="2">
        <v>0</v>
      </c>
    </row>
    <row r="69" spans="1:8" ht="12.75">
      <c r="A69" s="39" t="s">
        <v>78</v>
      </c>
      <c r="B69" s="30"/>
      <c r="C69" s="30"/>
      <c r="D69" s="30"/>
      <c r="E69" s="38"/>
      <c r="F69" s="2" t="s">
        <v>40</v>
      </c>
      <c r="G69" s="2">
        <v>0</v>
      </c>
      <c r="H69" s="2">
        <v>0</v>
      </c>
    </row>
    <row r="70" spans="1:8" ht="12.75">
      <c r="A70" s="39" t="s">
        <v>112</v>
      </c>
      <c r="B70" s="30"/>
      <c r="C70" s="30"/>
      <c r="D70" s="30"/>
      <c r="E70" s="38"/>
      <c r="F70" s="2" t="s">
        <v>113</v>
      </c>
      <c r="G70" s="2">
        <v>1.5</v>
      </c>
      <c r="H70" s="2">
        <v>458.51</v>
      </c>
    </row>
    <row r="71" spans="1:8" ht="12.75">
      <c r="A71" s="39" t="s">
        <v>114</v>
      </c>
      <c r="B71" s="30"/>
      <c r="C71" s="30"/>
      <c r="D71" s="30"/>
      <c r="E71" s="38"/>
      <c r="F71" s="2" t="s">
        <v>53</v>
      </c>
      <c r="G71" s="2">
        <v>0</v>
      </c>
      <c r="H71" s="2">
        <v>0</v>
      </c>
    </row>
    <row r="72" spans="1:8" ht="12.75">
      <c r="A72" s="39" t="s">
        <v>102</v>
      </c>
      <c r="B72" s="30"/>
      <c r="C72" s="30"/>
      <c r="D72" s="30"/>
      <c r="E72" s="38"/>
      <c r="F72" s="2" t="s">
        <v>103</v>
      </c>
      <c r="G72" s="2">
        <v>0</v>
      </c>
      <c r="H72" s="2">
        <v>0</v>
      </c>
    </row>
    <row r="73" spans="1:8" ht="12.75">
      <c r="A73" s="39" t="s">
        <v>79</v>
      </c>
      <c r="B73" s="30"/>
      <c r="C73" s="30"/>
      <c r="D73" s="30"/>
      <c r="E73" s="38"/>
      <c r="F73" s="2" t="s">
        <v>53</v>
      </c>
      <c r="G73" s="2">
        <v>0</v>
      </c>
      <c r="H73" s="2">
        <v>0</v>
      </c>
    </row>
    <row r="74" spans="1:8" ht="12.75">
      <c r="A74" s="41" t="s">
        <v>80</v>
      </c>
      <c r="B74" s="36"/>
      <c r="C74" s="36"/>
      <c r="D74" s="36"/>
      <c r="E74" s="33"/>
      <c r="F74" s="37"/>
      <c r="G74" s="37"/>
      <c r="H74" s="34">
        <v>6065.21</v>
      </c>
    </row>
    <row r="75" spans="1:8" ht="12.75">
      <c r="A75" s="39" t="s">
        <v>81</v>
      </c>
      <c r="B75" s="30"/>
      <c r="C75" s="30"/>
      <c r="D75" s="30"/>
      <c r="E75" s="38"/>
      <c r="F75" s="2" t="s">
        <v>40</v>
      </c>
      <c r="G75" s="2">
        <v>73</v>
      </c>
      <c r="H75" s="2">
        <v>1368.75</v>
      </c>
    </row>
    <row r="76" spans="1:8" ht="12.75">
      <c r="A76" s="39" t="s">
        <v>82</v>
      </c>
      <c r="B76" s="30"/>
      <c r="C76" s="30"/>
      <c r="D76" s="30"/>
      <c r="E76" s="38"/>
      <c r="F76" s="2" t="s">
        <v>40</v>
      </c>
      <c r="G76" s="2">
        <v>2</v>
      </c>
      <c r="H76" s="2">
        <v>339.86</v>
      </c>
    </row>
    <row r="77" spans="1:8" ht="12.75">
      <c r="A77" s="39" t="s">
        <v>107</v>
      </c>
      <c r="B77" s="30"/>
      <c r="C77" s="30"/>
      <c r="D77" s="30"/>
      <c r="E77" s="38"/>
      <c r="F77" s="2" t="s">
        <v>40</v>
      </c>
      <c r="G77" s="2">
        <v>12</v>
      </c>
      <c r="H77" s="2">
        <v>898.56</v>
      </c>
    </row>
    <row r="78" spans="1:8" ht="12.75">
      <c r="A78" s="39" t="s">
        <v>83</v>
      </c>
      <c r="B78" s="30"/>
      <c r="C78" s="30"/>
      <c r="D78" s="30"/>
      <c r="E78" s="38"/>
      <c r="F78" s="2" t="s">
        <v>40</v>
      </c>
      <c r="G78" s="2">
        <v>12</v>
      </c>
      <c r="H78" s="2">
        <v>2457</v>
      </c>
    </row>
    <row r="79" spans="1:8" ht="12.75">
      <c r="A79" s="39" t="s">
        <v>84</v>
      </c>
      <c r="B79" s="30"/>
      <c r="C79" s="30"/>
      <c r="D79" s="30"/>
      <c r="E79" s="38"/>
      <c r="F79" s="2" t="s">
        <v>85</v>
      </c>
      <c r="G79" s="2">
        <v>3</v>
      </c>
      <c r="H79" s="2">
        <v>141.87</v>
      </c>
    </row>
    <row r="80" spans="1:8" ht="12.75">
      <c r="A80" s="39" t="s">
        <v>86</v>
      </c>
      <c r="B80" s="30"/>
      <c r="C80" s="30"/>
      <c r="D80" s="30"/>
      <c r="E80" s="38"/>
      <c r="F80" s="2" t="s">
        <v>40</v>
      </c>
      <c r="G80" s="2">
        <v>0</v>
      </c>
      <c r="H80" s="2">
        <v>0</v>
      </c>
    </row>
    <row r="81" spans="1:8" ht="12.75">
      <c r="A81" s="39" t="s">
        <v>87</v>
      </c>
      <c r="B81" s="30"/>
      <c r="C81" s="30"/>
      <c r="D81" s="30"/>
      <c r="E81" s="38"/>
      <c r="F81" s="2" t="s">
        <v>40</v>
      </c>
      <c r="G81" s="2">
        <v>1</v>
      </c>
      <c r="H81" s="2">
        <v>152.75</v>
      </c>
    </row>
    <row r="82" spans="1:8" ht="12.75">
      <c r="A82" s="39" t="s">
        <v>88</v>
      </c>
      <c r="B82" s="30"/>
      <c r="C82" s="30"/>
      <c r="D82" s="30"/>
      <c r="E82" s="38"/>
      <c r="F82" s="2" t="s">
        <v>40</v>
      </c>
      <c r="G82" s="2">
        <v>0</v>
      </c>
      <c r="H82" s="2">
        <v>0</v>
      </c>
    </row>
    <row r="83" spans="1:8" ht="12.75">
      <c r="A83" s="39" t="s">
        <v>89</v>
      </c>
      <c r="B83" s="30"/>
      <c r="C83" s="30"/>
      <c r="D83" s="30"/>
      <c r="E83" s="38"/>
      <c r="F83" s="2" t="s">
        <v>40</v>
      </c>
      <c r="G83" s="2">
        <v>7</v>
      </c>
      <c r="H83" s="2">
        <v>192.43</v>
      </c>
    </row>
    <row r="84" spans="1:8" ht="12.75">
      <c r="A84" s="39" t="s">
        <v>90</v>
      </c>
      <c r="B84" s="30"/>
      <c r="C84" s="30"/>
      <c r="D84" s="30"/>
      <c r="E84" s="38"/>
      <c r="F84" s="2" t="s">
        <v>40</v>
      </c>
      <c r="G84" s="2">
        <v>0</v>
      </c>
      <c r="H84" s="2">
        <v>0</v>
      </c>
    </row>
    <row r="85" spans="1:8" ht="12.75">
      <c r="A85" s="39" t="s">
        <v>91</v>
      </c>
      <c r="B85" s="30"/>
      <c r="C85" s="30"/>
      <c r="D85" s="30"/>
      <c r="E85" s="38"/>
      <c r="F85" s="2" t="s">
        <v>40</v>
      </c>
      <c r="G85" s="2">
        <v>1</v>
      </c>
      <c r="H85" s="2">
        <v>70.69</v>
      </c>
    </row>
    <row r="86" spans="1:8" ht="12.75">
      <c r="A86" s="39" t="s">
        <v>92</v>
      </c>
      <c r="B86" s="30"/>
      <c r="C86" s="30"/>
      <c r="D86" s="30"/>
      <c r="E86" s="38"/>
      <c r="F86" s="2" t="s">
        <v>40</v>
      </c>
      <c r="G86" s="2">
        <v>0</v>
      </c>
      <c r="H86" s="2">
        <v>0</v>
      </c>
    </row>
    <row r="87" spans="1:8" ht="12.75">
      <c r="A87" s="39" t="s">
        <v>93</v>
      </c>
      <c r="B87" s="30"/>
      <c r="C87" s="30"/>
      <c r="D87" s="30"/>
      <c r="E87" s="38"/>
      <c r="F87" s="2" t="s">
        <v>40</v>
      </c>
      <c r="G87" s="2">
        <v>0</v>
      </c>
      <c r="H87" s="3">
        <v>0</v>
      </c>
    </row>
    <row r="88" spans="1:8" ht="12.75">
      <c r="A88" s="39" t="s">
        <v>94</v>
      </c>
      <c r="B88" s="30"/>
      <c r="C88" s="30"/>
      <c r="D88" s="30"/>
      <c r="E88" s="38"/>
      <c r="F88" s="2" t="s">
        <v>40</v>
      </c>
      <c r="G88" s="2"/>
      <c r="H88" s="3"/>
    </row>
    <row r="89" spans="1:8" ht="12.75">
      <c r="A89" s="39" t="s">
        <v>95</v>
      </c>
      <c r="B89" s="30"/>
      <c r="C89" s="30"/>
      <c r="D89" s="30"/>
      <c r="E89" s="38"/>
      <c r="F89" s="2" t="s">
        <v>40</v>
      </c>
      <c r="G89" s="2"/>
      <c r="H89" s="3"/>
    </row>
    <row r="90" spans="1:8" ht="12.75">
      <c r="A90" s="39" t="s">
        <v>96</v>
      </c>
      <c r="B90" s="30"/>
      <c r="C90" s="30"/>
      <c r="D90" s="30"/>
      <c r="E90" s="38"/>
      <c r="F90" s="2" t="s">
        <v>40</v>
      </c>
      <c r="G90" s="2">
        <v>2</v>
      </c>
      <c r="H90" s="3">
        <v>443.3</v>
      </c>
    </row>
    <row r="91" spans="1:8" ht="12.75">
      <c r="A91" s="9" t="s">
        <v>25</v>
      </c>
      <c r="B91" s="8"/>
      <c r="C91" s="8"/>
      <c r="D91" s="8"/>
      <c r="E91" s="6"/>
      <c r="F91" s="2" t="s">
        <v>24</v>
      </c>
      <c r="G91" s="2">
        <v>2453.2</v>
      </c>
      <c r="H91" s="3">
        <v>21262.08</v>
      </c>
    </row>
    <row r="92" spans="1:8" ht="12.75">
      <c r="A92" s="9" t="s">
        <v>115</v>
      </c>
      <c r="B92" s="8"/>
      <c r="C92" s="8"/>
      <c r="D92" s="8"/>
      <c r="E92" s="6"/>
      <c r="F92" s="2" t="s">
        <v>24</v>
      </c>
      <c r="G92" s="2" t="s">
        <v>108</v>
      </c>
      <c r="H92" s="3">
        <v>21387</v>
      </c>
    </row>
    <row r="93" spans="1:8" ht="12.75">
      <c r="A93" s="9" t="s">
        <v>26</v>
      </c>
      <c r="B93" s="8"/>
      <c r="C93" s="8"/>
      <c r="D93" s="8"/>
      <c r="E93" s="6"/>
      <c r="F93" s="2" t="s">
        <v>24</v>
      </c>
      <c r="G93" s="2"/>
      <c r="H93" s="3"/>
    </row>
    <row r="94" spans="1:8" ht="12.75">
      <c r="A94" s="9" t="s">
        <v>97</v>
      </c>
      <c r="B94" s="8"/>
      <c r="C94" s="8"/>
      <c r="D94" s="8"/>
      <c r="E94" s="6"/>
      <c r="F94" s="2"/>
      <c r="G94" s="2"/>
      <c r="H94" s="3"/>
    </row>
    <row r="95" spans="1:8" ht="12.75">
      <c r="A95" s="41" t="s">
        <v>27</v>
      </c>
      <c r="B95" s="36"/>
      <c r="C95" s="36"/>
      <c r="D95" s="36"/>
      <c r="E95" s="33"/>
      <c r="F95" s="37"/>
      <c r="G95" s="37"/>
      <c r="H95" s="34">
        <f>H17+H23+H49+H74+H91+H92</f>
        <v>90949.1943744</v>
      </c>
    </row>
    <row r="96" spans="1:8" ht="12.75">
      <c r="A96" s="41" t="s">
        <v>19</v>
      </c>
      <c r="B96" s="36"/>
      <c r="C96" s="36"/>
      <c r="D96" s="36"/>
      <c r="E96" s="33"/>
      <c r="F96" s="37"/>
      <c r="G96" s="37"/>
      <c r="H96" s="34"/>
    </row>
    <row r="97" spans="1:8" ht="12.75">
      <c r="A97" s="39"/>
      <c r="B97" s="30"/>
      <c r="C97" s="30"/>
      <c r="D97" s="30"/>
      <c r="E97" s="38"/>
      <c r="F97" s="44"/>
      <c r="G97" s="44"/>
      <c r="H97" s="45"/>
    </row>
    <row r="98" spans="1:9" ht="12.75">
      <c r="A98" s="40"/>
      <c r="B98" s="30"/>
      <c r="C98" s="30"/>
      <c r="D98" s="30"/>
      <c r="E98" s="38"/>
      <c r="F98" s="44"/>
      <c r="G98" s="44"/>
      <c r="H98" s="45"/>
      <c r="I98" s="46"/>
    </row>
    <row r="99" spans="1:8" ht="12.75">
      <c r="A99" s="42" t="s">
        <v>100</v>
      </c>
      <c r="B99" s="36"/>
      <c r="C99" s="36"/>
      <c r="D99" s="36"/>
      <c r="E99" s="33"/>
      <c r="F99" s="37"/>
      <c r="G99" s="37"/>
      <c r="H99" s="34">
        <f>H95+H96</f>
        <v>90949.1943744</v>
      </c>
    </row>
    <row r="100" spans="1:8" ht="12.75">
      <c r="A100" s="27"/>
      <c r="B100" s="27" t="s">
        <v>29</v>
      </c>
      <c r="C100" s="27"/>
      <c r="D100" s="27"/>
      <c r="E100" s="27"/>
      <c r="F100" s="27"/>
      <c r="G100" s="27"/>
      <c r="H100" s="27"/>
    </row>
    <row r="101" spans="1:8" ht="12.75">
      <c r="A101" s="18"/>
      <c r="B101" s="18"/>
      <c r="C101" s="18"/>
      <c r="D101" s="18"/>
      <c r="E101" s="18"/>
      <c r="F101" s="18"/>
      <c r="G101" s="18"/>
      <c r="H101" s="18"/>
    </row>
    <row r="102" spans="1:8" ht="12.75">
      <c r="A102" s="21"/>
      <c r="B102" s="21" t="s">
        <v>4</v>
      </c>
      <c r="C102" s="21" t="s">
        <v>4</v>
      </c>
      <c r="D102" s="21"/>
      <c r="E102" s="21"/>
      <c r="F102" s="21" t="s">
        <v>8</v>
      </c>
      <c r="G102" s="21" t="s">
        <v>5</v>
      </c>
      <c r="H102" s="21" t="s">
        <v>2</v>
      </c>
    </row>
    <row r="103" spans="1:8" ht="12.75">
      <c r="A103" s="21"/>
      <c r="B103" s="21" t="s">
        <v>11</v>
      </c>
      <c r="C103" s="21" t="s">
        <v>21</v>
      </c>
      <c r="D103" s="21" t="s">
        <v>0</v>
      </c>
      <c r="E103" s="21" t="s">
        <v>1</v>
      </c>
      <c r="F103" s="21" t="s">
        <v>7</v>
      </c>
      <c r="G103" s="21" t="s">
        <v>13</v>
      </c>
      <c r="H103" s="21" t="s">
        <v>3</v>
      </c>
    </row>
    <row r="104" spans="1:8" ht="12.75">
      <c r="A104" s="24"/>
      <c r="B104" s="24" t="s">
        <v>116</v>
      </c>
      <c r="C104" s="24" t="s">
        <v>22</v>
      </c>
      <c r="D104" s="24"/>
      <c r="E104" s="24"/>
      <c r="F104" s="24" t="s">
        <v>6</v>
      </c>
      <c r="G104" s="24" t="s">
        <v>117</v>
      </c>
      <c r="H104" s="24" t="s">
        <v>14</v>
      </c>
    </row>
    <row r="105" spans="1:8" ht="12.75">
      <c r="A105" s="2" t="s">
        <v>30</v>
      </c>
      <c r="B105" s="2"/>
      <c r="C105" s="2">
        <v>-6188.83</v>
      </c>
      <c r="D105" s="2">
        <v>14957.34</v>
      </c>
      <c r="E105" s="2">
        <v>14186.26</v>
      </c>
      <c r="F105" s="2">
        <v>14957.34</v>
      </c>
      <c r="G105" s="2"/>
      <c r="H105" s="2">
        <f>C105+E105-F105</f>
        <v>-6959.91</v>
      </c>
    </row>
    <row r="106" spans="1:8" ht="12.75">
      <c r="A106" s="2" t="s">
        <v>31</v>
      </c>
      <c r="B106" s="2"/>
      <c r="C106" s="2">
        <v>-1759.72</v>
      </c>
      <c r="D106" s="2">
        <v>3619.98</v>
      </c>
      <c r="E106" s="2">
        <v>3378.27</v>
      </c>
      <c r="F106" s="2">
        <v>3619.98</v>
      </c>
      <c r="G106" s="2"/>
      <c r="H106" s="2">
        <f>C106+E106-F106</f>
        <v>-2001.43</v>
      </c>
    </row>
    <row r="107" spans="1:8" ht="12.75">
      <c r="A107" s="2" t="s">
        <v>32</v>
      </c>
      <c r="B107" s="2"/>
      <c r="C107" s="2">
        <v>0</v>
      </c>
      <c r="D107" s="2">
        <v>752</v>
      </c>
      <c r="E107" s="2">
        <v>752</v>
      </c>
      <c r="F107" s="2">
        <v>752</v>
      </c>
      <c r="G107" s="2"/>
      <c r="H107" s="2">
        <f>C107+E107-F107</f>
        <v>0</v>
      </c>
    </row>
    <row r="108" spans="1:10" ht="12.75">
      <c r="A108" s="2"/>
      <c r="B108" s="2"/>
      <c r="C108" s="2">
        <f>SUM(C105:C107)</f>
        <v>-7948.55</v>
      </c>
      <c r="D108" s="2">
        <f>SUM(D105:D107)</f>
        <v>19329.32</v>
      </c>
      <c r="E108" s="2">
        <f>SUM(E105:E107)</f>
        <v>18316.53</v>
      </c>
      <c r="F108" s="2">
        <f>SUM(F105:F107)</f>
        <v>19329.32</v>
      </c>
      <c r="G108" s="2"/>
      <c r="H108" s="2">
        <f>C108+E108-F108</f>
        <v>-8961.34</v>
      </c>
      <c r="I108" s="49"/>
      <c r="J108" s="10"/>
    </row>
    <row r="109" spans="1:8" ht="12.75">
      <c r="A109" s="1" t="s">
        <v>9</v>
      </c>
      <c r="B109" s="1"/>
      <c r="C109" s="1" t="s">
        <v>10</v>
      </c>
      <c r="D109" s="1"/>
      <c r="E109" s="1"/>
      <c r="F109" s="1"/>
      <c r="G109" s="1"/>
      <c r="H109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2013-08-28T07:29:46Z</cp:lastPrinted>
  <dcterms:created xsi:type="dcterms:W3CDTF">2011-09-22T18:43:41Z</dcterms:created>
  <dcterms:modified xsi:type="dcterms:W3CDTF">2013-08-28T07:30:23Z</dcterms:modified>
  <cp:category/>
  <cp:version/>
  <cp:contentType/>
  <cp:contentStatus/>
</cp:coreProperties>
</file>