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<sst xmlns="http://schemas.openxmlformats.org/spreadsheetml/2006/main" count="211" uniqueCount="132">
  <si>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</si>
  <si>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</si>
  <si>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</si>
  <si>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</si>
  <si>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</si>
  <si>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</si>
  <si>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</si>
  <si>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</si>
  <si>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</si>
  <si>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</si>
  <si>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</si>
  <si>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</si>
  <si>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</si>
  <si>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</si>
  <si>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</si>
  <si>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</si>
  <si>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</si>
  <si>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</si>
  <si>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</si>
  <si>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</si>
  <si>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>на начало отч</t>
  </si>
  <si>
    <t xml:space="preserve"> периода (+,-)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</si>
  <si>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</si>
  <si>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</si>
  <si>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</si>
  <si>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Уборка придом территории (зарплата дворника -3000,+соц отчисл-34,2%, мат</t>
  </si>
  <si>
    <t>риалы( метлы,рукавицы, топор,лом,ведро,пакеты), с привл механизм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</si>
  <si>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</si>
  <si>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</si>
  <si>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</si>
  <si>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Приборы учета</t>
  </si>
  <si>
    <t>Адрес: ул.Калужская , 17/2</t>
  </si>
  <si>
    <t>Общая площадь                                                                   2146,7</t>
  </si>
  <si>
    <t xml:space="preserve"> в том числе площадь  приватизированных квартир     1629,9</t>
  </si>
  <si>
    <t xml:space="preserve"> в том числе  площадьмуниципальных квартир                 516,8</t>
  </si>
  <si>
    <t>количество квартир                                                               41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</si>
  <si>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</si>
  <si>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</si>
  <si>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</si>
  <si>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</si>
  <si>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</si>
  <si>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</si>
  <si>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</si>
  <si>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</si>
  <si>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</si>
  <si>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</si>
  <si>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</si>
  <si>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</si>
  <si>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</si>
  <si>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</si>
  <si>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</si>
  <si>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</si>
  <si>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</si>
  <si>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</si>
  <si>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</si>
  <si>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</si>
  <si>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</si>
  <si>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</si>
  <si>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</si>
  <si>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</si>
  <si>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</si>
  <si>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</si>
  <si>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</si>
  <si>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</si>
  <si>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</si>
  <si>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</si>
  <si>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-ревизия элев узла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</si>
  <si>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</si>
  <si>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</si>
  <si>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</si>
  <si>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</si>
  <si>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</si>
  <si>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</si>
  <si>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</si>
  <si>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</si>
  <si>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</si>
  <si>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</si>
  <si>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</si>
  <si>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</si>
  <si>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>подъезд</t>
  </si>
  <si>
    <t xml:space="preserve"> -смена дверн пруж</t>
  </si>
  <si>
    <t xml:space="preserve"> -ремонт водост трубы</t>
  </si>
  <si>
    <t xml:space="preserve"> -замена ручки дверной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</si>
  <si>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</si>
  <si>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</si>
  <si>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</si>
  <si>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</si>
  <si>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</si>
  <si>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</si>
  <si>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</si>
  <si>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распр короб</t>
  </si>
  <si>
    <t xml:space="preserve"> -смена светильн уличн освещ</t>
  </si>
  <si>
    <t xml:space="preserve"> -смена эл.счетчика</t>
  </si>
  <si>
    <t xml:space="preserve"> -смена патронов</t>
  </si>
  <si>
    <t xml:space="preserve"> -смена автомат выкл</t>
  </si>
  <si>
    <t>Ремонт общего имущества: в т. числе</t>
  </si>
  <si>
    <t xml:space="preserve"> -ремонт желез ступ</t>
  </si>
  <si>
    <t xml:space="preserve"> -смена перекл</t>
  </si>
  <si>
    <t xml:space="preserve"> -проверка сост изоляц</t>
  </si>
  <si>
    <t xml:space="preserve"> -ремонт с/о кв.10</t>
  </si>
  <si>
    <t xml:space="preserve"> -ремонт кровли кв.20</t>
  </si>
  <si>
    <t>Всего по сод и рем-ту общего имущества:</t>
  </si>
  <si>
    <t>месяцев</t>
  </si>
  <si>
    <t>Зарплата 1,5 ставки сант,1,6ставки электрика, 1,6 ставки плотника+соц.отчисл</t>
  </si>
  <si>
    <t>опл</t>
  </si>
  <si>
    <t xml:space="preserve"> -ремонт кровли кв.7</t>
  </si>
  <si>
    <t xml:space="preserve"> -ремонт электрики</t>
  </si>
  <si>
    <t xml:space="preserve"> -смена отдельных участков трубы (участк д-20мм)</t>
  </si>
  <si>
    <t>участок</t>
  </si>
  <si>
    <t xml:space="preserve"> -очистка фильтра вентиля</t>
  </si>
  <si>
    <t xml:space="preserve"> -очистка кровли от наледей и сосулек послед(м2) </t>
  </si>
  <si>
    <t xml:space="preserve"> -составление акта</t>
  </si>
  <si>
    <t>1м2</t>
  </si>
  <si>
    <t xml:space="preserve"> -очитска территории от снега </t>
  </si>
  <si>
    <t xml:space="preserve"> -очитска территории от снега  фронтальным погрузчиком</t>
  </si>
  <si>
    <t>час</t>
  </si>
  <si>
    <t xml:space="preserve"> -косьба газонов послед м2</t>
  </si>
  <si>
    <t xml:space="preserve"> -обрезка деревьев</t>
  </si>
  <si>
    <t xml:space="preserve"> -осмотр светильных приборов</t>
  </si>
  <si>
    <t xml:space="preserve"> -смена эл.проводки</t>
  </si>
  <si>
    <t>участок м</t>
  </si>
  <si>
    <t xml:space="preserve"> -установка розетки</t>
  </si>
  <si>
    <t>(вдо+констр+элект)</t>
  </si>
  <si>
    <t xml:space="preserve"> -соц.отчислени 20,2%</t>
  </si>
  <si>
    <t>Отчет за январь- июнь 20123 г.</t>
  </si>
  <si>
    <t>на на 31.12.12г.</t>
  </si>
  <si>
    <t>на30.06.13г.</t>
  </si>
  <si>
    <t>Организ-эксплутационные расходы по МКД :в т.числе</t>
  </si>
  <si>
    <t xml:space="preserve">  -зарп-та .персон 8%</t>
  </si>
  <si>
    <t>на на 01.01.12г.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</si>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</sst>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3" fillId="0" borderId="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tabSelected="1" workbookViewId="0" topLeftCell="A82">
      <selection activeCell="A1" sqref="A1:H109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9" max="9" width="10.75390625" style="0" customWidth="1"/>
    <col min="10" max="10" width="10.375" style="0" customWidth="1"/>
    <col min="12" max="12" width="10.875" style="0" customWidth="1"/>
    <col min="13" max="13" width="10.375" style="0" customWidth="1"/>
    <col min="14" max="14" width="11.00390625" style="0" customWidth="1"/>
    <col min="15" max="15" width="10.25390625" style="0" customWidth="1"/>
    <col min="16" max="16" width="11.00390625" style="0" customWidth="1"/>
    <col min="17" max="17" width="10.375" style="0" customWidth="1"/>
    <col min="18" max="18" width="10.625" style="0" customWidth="1"/>
    <col min="19" max="19" width="12.25390625" style="0" customWidth="1"/>
    <col min="20" max="20" width="10.75390625" style="0" customWidth="1"/>
    <col min="21" max="21" width="11.00390625" style="0" customWidth="1"/>
    <col min="22" max="22" width="10.625" style="0" customWidth="1"/>
    <col min="23" max="23" width="11.375" style="0" customWidth="1"/>
  </cols>
  <sheetData>
    <row r="1" ht="12.75">
      <c r="D1" t="s">
        <v>124</v>
      </c>
    </row>
    <row r="2" spans="1:8" ht="12.75">
      <c r="A2" s="1"/>
      <c r="B2" s="1" t="s">
        <v>19</v>
      </c>
      <c r="C2" s="1"/>
      <c r="D2" s="2"/>
      <c r="E2" s="2"/>
      <c r="F2" s="2"/>
      <c r="G2" s="2"/>
      <c r="H2" s="2"/>
    </row>
    <row r="3" spans="1:8" ht="12.75">
      <c r="A3" s="1" t="s">
        <v>31</v>
      </c>
      <c r="B3" s="1"/>
      <c r="C3" s="1"/>
      <c r="D3" s="1"/>
      <c r="E3" s="1"/>
      <c r="F3" s="1"/>
      <c r="G3" s="1"/>
      <c r="H3" s="1"/>
    </row>
    <row r="4" spans="1:35" ht="12.75">
      <c r="A4" s="1" t="s">
        <v>32</v>
      </c>
      <c r="B4" s="1"/>
      <c r="C4" s="1"/>
      <c r="D4" s="1"/>
      <c r="E4" s="1"/>
      <c r="F4" s="1"/>
      <c r="G4" s="1"/>
      <c r="H4" s="1"/>
      <c r="AI4" t="s">
        <v>104</v>
      </c>
    </row>
    <row r="5" spans="1:8" ht="12.75">
      <c r="A5" s="1" t="s">
        <v>33</v>
      </c>
      <c r="B5" s="1"/>
      <c r="C5" s="1"/>
      <c r="D5" s="1"/>
      <c r="E5" s="1"/>
      <c r="F5" s="1"/>
      <c r="G5" s="1"/>
      <c r="H5" s="1"/>
    </row>
    <row r="6" spans="1:8" ht="12.75">
      <c r="A6" s="1" t="s">
        <v>34</v>
      </c>
      <c r="B6" s="1"/>
      <c r="C6" s="1"/>
      <c r="D6" s="1"/>
      <c r="E6" s="1"/>
      <c r="F6" s="1"/>
      <c r="G6" s="1"/>
      <c r="H6" s="1"/>
    </row>
    <row r="7" spans="1:8" ht="12.75">
      <c r="A7" s="1" t="s">
        <v>35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4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20</v>
      </c>
      <c r="D9" s="15" t="s">
        <v>0</v>
      </c>
      <c r="E9" s="15" t="s">
        <v>1</v>
      </c>
      <c r="F9" s="15" t="s">
        <v>7</v>
      </c>
      <c r="G9" s="15" t="s">
        <v>13</v>
      </c>
      <c r="H9" s="15" t="s">
        <v>3</v>
      </c>
    </row>
    <row r="10" spans="1:8" ht="12.75">
      <c r="A10" s="16"/>
      <c r="B10" s="16" t="s">
        <v>125</v>
      </c>
      <c r="C10" s="16" t="s">
        <v>21</v>
      </c>
      <c r="D10" s="16"/>
      <c r="E10" s="16"/>
      <c r="F10" s="16" t="s">
        <v>6</v>
      </c>
      <c r="G10" s="16" t="s">
        <v>126</v>
      </c>
      <c r="H10" s="16" t="s">
        <v>14</v>
      </c>
    </row>
    <row r="11" spans="1:8" ht="12.75">
      <c r="A11" s="3" t="s">
        <v>130</v>
      </c>
      <c r="B11" s="13"/>
      <c r="C11" s="4"/>
      <c r="D11" s="4"/>
      <c r="E11" s="4"/>
      <c r="F11" s="4"/>
      <c r="G11" s="4"/>
      <c r="H11" s="4"/>
    </row>
    <row r="12" spans="1:8" ht="12.75">
      <c r="A12" s="3" t="s">
        <v>131</v>
      </c>
      <c r="B12" s="13"/>
      <c r="C12" s="4"/>
      <c r="D12" s="4"/>
      <c r="E12" s="4"/>
      <c r="F12" s="4"/>
      <c r="G12" s="4"/>
      <c r="H12" s="4"/>
    </row>
    <row r="13" spans="1:10" ht="12.75">
      <c r="A13" s="3" t="s">
        <v>12</v>
      </c>
      <c r="B13" s="4">
        <v>128225.18</v>
      </c>
      <c r="C13" s="4">
        <v>20073.42</v>
      </c>
      <c r="D13" s="4">
        <v>170794.32</v>
      </c>
      <c r="E13" s="4">
        <v>171716.29</v>
      </c>
      <c r="F13" s="4">
        <v>156470.3551124</v>
      </c>
      <c r="G13" s="4">
        <v>127303.21</v>
      </c>
      <c r="H13" s="4">
        <v>35319.35488759994</v>
      </c>
      <c r="I13" s="37"/>
      <c r="J13" s="38"/>
    </row>
    <row r="14" spans="1:8" ht="12.75">
      <c r="A14" s="10"/>
      <c r="B14" s="17"/>
      <c r="C14" s="17"/>
      <c r="D14" s="17"/>
      <c r="E14" s="17"/>
      <c r="F14" s="17"/>
      <c r="G14" s="17"/>
      <c r="H14" s="17"/>
    </row>
    <row r="15" spans="1:11" ht="12.75">
      <c r="A15" s="5" t="s">
        <v>15</v>
      </c>
      <c r="B15" s="6"/>
      <c r="C15" s="6"/>
      <c r="D15" s="6"/>
      <c r="E15" s="18"/>
      <c r="F15" s="19" t="s">
        <v>16</v>
      </c>
      <c r="G15" s="14" t="s">
        <v>17</v>
      </c>
      <c r="H15" s="20" t="s">
        <v>18</v>
      </c>
      <c r="I15" s="1"/>
      <c r="J15" s="1"/>
      <c r="K15" s="1"/>
    </row>
    <row r="16" spans="1:11" ht="12.75">
      <c r="A16" s="9" t="s">
        <v>22</v>
      </c>
      <c r="B16" s="21"/>
      <c r="C16" s="21"/>
      <c r="D16" s="21"/>
      <c r="E16" s="22"/>
      <c r="F16" s="23"/>
      <c r="G16" s="24"/>
      <c r="H16" s="25"/>
      <c r="I16" s="1"/>
      <c r="J16" s="1"/>
      <c r="K16" s="1"/>
    </row>
    <row r="17" spans="1:11" ht="12.75">
      <c r="A17" s="9" t="s">
        <v>127</v>
      </c>
      <c r="B17" s="21"/>
      <c r="C17" s="21"/>
      <c r="D17" s="21"/>
      <c r="E17" s="21"/>
      <c r="F17" s="26" t="s">
        <v>23</v>
      </c>
      <c r="G17" s="27">
        <v>2146.7</v>
      </c>
      <c r="H17" s="13">
        <f>H18+H19+H20+H21+H22</f>
        <v>39404.2151124</v>
      </c>
      <c r="I17" s="1"/>
      <c r="J17" s="1"/>
      <c r="K17" s="1"/>
    </row>
    <row r="18" spans="1:11" ht="12.75">
      <c r="A18" s="28" t="s">
        <v>128</v>
      </c>
      <c r="B18" s="29"/>
      <c r="C18" s="29"/>
      <c r="D18" s="29"/>
      <c r="E18" s="29"/>
      <c r="F18" s="8"/>
      <c r="G18" s="7"/>
      <c r="H18" s="4">
        <f>E13*8%</f>
        <v>13737.3032</v>
      </c>
      <c r="I18" s="1"/>
      <c r="J18" s="1"/>
      <c r="K18" s="1"/>
    </row>
    <row r="19" spans="1:11" ht="12.75">
      <c r="A19" s="28" t="s">
        <v>123</v>
      </c>
      <c r="B19" s="29"/>
      <c r="C19" s="29"/>
      <c r="D19" s="29"/>
      <c r="E19" s="29"/>
      <c r="F19" s="8"/>
      <c r="G19" s="7"/>
      <c r="H19" s="4">
        <f>H18*0.202</f>
        <v>2774.9352464000003</v>
      </c>
      <c r="I19" s="1"/>
      <c r="J19" s="1"/>
      <c r="K19" s="1"/>
    </row>
    <row r="20" spans="1:11" ht="12.75">
      <c r="A20" s="28" t="s">
        <v>36</v>
      </c>
      <c r="B20" s="29"/>
      <c r="C20" s="29"/>
      <c r="D20" s="29"/>
      <c r="E20" s="29"/>
      <c r="F20" s="8"/>
      <c r="G20" s="7"/>
      <c r="H20" s="12">
        <f>E13*3%*1.18+3293.07</f>
        <v>9371.826665999999</v>
      </c>
      <c r="I20" s="1"/>
      <c r="J20" s="1"/>
      <c r="K20" s="1"/>
    </row>
    <row r="21" spans="1:11" ht="12.75">
      <c r="A21" s="28" t="s">
        <v>37</v>
      </c>
      <c r="B21" s="29"/>
      <c r="C21" s="29"/>
      <c r="D21" s="29"/>
      <c r="E21" s="29"/>
      <c r="F21" s="8"/>
      <c r="G21" s="7"/>
      <c r="H21" s="4">
        <v>9586.15</v>
      </c>
      <c r="I21" s="1"/>
      <c r="J21" s="1"/>
      <c r="K21" s="1"/>
    </row>
    <row r="22" spans="1:11" ht="12.75">
      <c r="A22" s="28" t="s">
        <v>38</v>
      </c>
      <c r="B22" s="29"/>
      <c r="C22" s="29"/>
      <c r="D22" s="29"/>
      <c r="E22" s="29"/>
      <c r="F22" s="8" t="s">
        <v>39</v>
      </c>
      <c r="G22" s="7"/>
      <c r="H22" s="4">
        <v>3934</v>
      </c>
      <c r="I22" s="1"/>
      <c r="J22" s="1"/>
      <c r="K22" s="1"/>
    </row>
    <row r="23" spans="1:11" ht="12.75">
      <c r="A23" s="9" t="s">
        <v>40</v>
      </c>
      <c r="B23" s="21"/>
      <c r="C23" s="21"/>
      <c r="D23" s="21"/>
      <c r="E23" s="21"/>
      <c r="F23" s="26"/>
      <c r="G23" s="27">
        <v>12</v>
      </c>
      <c r="H23" s="13">
        <v>10732.97</v>
      </c>
      <c r="I23" s="1"/>
      <c r="J23" s="1"/>
      <c r="K23" s="1"/>
    </row>
    <row r="24" spans="1:11" ht="12.75">
      <c r="A24" s="28" t="s">
        <v>41</v>
      </c>
      <c r="B24" s="29"/>
      <c r="C24" s="29"/>
      <c r="D24" s="29"/>
      <c r="E24" s="29"/>
      <c r="F24" s="8" t="s">
        <v>39</v>
      </c>
      <c r="G24" s="7">
        <v>5</v>
      </c>
      <c r="H24" s="4">
        <v>2015.2</v>
      </c>
      <c r="K24" s="1"/>
    </row>
    <row r="25" spans="1:11" ht="12.75">
      <c r="A25" s="28" t="s">
        <v>42</v>
      </c>
      <c r="B25" s="29"/>
      <c r="C25" s="29"/>
      <c r="D25" s="29"/>
      <c r="E25" s="29"/>
      <c r="F25" s="8" t="s">
        <v>39</v>
      </c>
      <c r="G25" s="7">
        <v>1</v>
      </c>
      <c r="H25" s="4">
        <v>359.04</v>
      </c>
      <c r="K25" s="1"/>
    </row>
    <row r="26" spans="1:11" ht="12.75">
      <c r="A26" s="28" t="s">
        <v>43</v>
      </c>
      <c r="B26" s="29"/>
      <c r="C26" s="29"/>
      <c r="D26" s="29"/>
      <c r="E26" s="29"/>
      <c r="F26" s="8" t="s">
        <v>39</v>
      </c>
      <c r="G26" s="7">
        <v>1</v>
      </c>
      <c r="H26" s="4">
        <v>176.85</v>
      </c>
      <c r="K26" s="1"/>
    </row>
    <row r="27" spans="1:11" ht="12.75">
      <c r="A27" s="28" t="s">
        <v>44</v>
      </c>
      <c r="B27" s="29"/>
      <c r="C27" s="29"/>
      <c r="D27" s="29"/>
      <c r="E27" s="29"/>
      <c r="F27" s="8" t="s">
        <v>39</v>
      </c>
      <c r="G27" s="7">
        <v>0</v>
      </c>
      <c r="H27" s="4">
        <v>0</v>
      </c>
      <c r="K27" s="1"/>
    </row>
    <row r="28" spans="1:11" ht="12.75">
      <c r="A28" s="28" t="s">
        <v>45</v>
      </c>
      <c r="B28" s="29" t="s">
        <v>46</v>
      </c>
      <c r="C28" s="29"/>
      <c r="D28" s="29"/>
      <c r="E28" s="29"/>
      <c r="F28" s="8" t="s">
        <v>39</v>
      </c>
      <c r="G28" s="7">
        <v>1</v>
      </c>
      <c r="H28" s="4">
        <v>206.11</v>
      </c>
      <c r="K28" s="1"/>
    </row>
    <row r="29" spans="1:11" ht="12.75">
      <c r="A29" s="28" t="s">
        <v>47</v>
      </c>
      <c r="B29" s="29"/>
      <c r="C29" s="29"/>
      <c r="D29" s="29"/>
      <c r="E29" s="29"/>
      <c r="F29" s="8" t="s">
        <v>39</v>
      </c>
      <c r="G29" s="7">
        <v>3</v>
      </c>
      <c r="H29" s="4">
        <v>543</v>
      </c>
      <c r="K29" s="1"/>
    </row>
    <row r="30" spans="1:11" ht="12.75">
      <c r="A30" s="28" t="s">
        <v>107</v>
      </c>
      <c r="B30" s="29"/>
      <c r="C30" s="29"/>
      <c r="D30" s="29"/>
      <c r="E30" s="29"/>
      <c r="F30" s="8" t="s">
        <v>108</v>
      </c>
      <c r="G30" s="7">
        <v>0</v>
      </c>
      <c r="H30" s="4">
        <v>0</v>
      </c>
      <c r="K30" s="1"/>
    </row>
    <row r="31" spans="1:11" ht="12.75">
      <c r="A31" s="28" t="s">
        <v>48</v>
      </c>
      <c r="B31" s="29"/>
      <c r="C31" s="34"/>
      <c r="D31" s="34"/>
      <c r="E31" s="34"/>
      <c r="F31" s="3" t="s">
        <v>39</v>
      </c>
      <c r="G31" s="7">
        <v>0</v>
      </c>
      <c r="H31" s="4">
        <v>0</v>
      </c>
      <c r="K31" s="1"/>
    </row>
    <row r="32" spans="1:11" ht="12.75">
      <c r="A32" s="28" t="s">
        <v>49</v>
      </c>
      <c r="B32" s="29"/>
      <c r="C32" s="34"/>
      <c r="D32" s="34"/>
      <c r="E32" s="34"/>
      <c r="F32" s="3" t="s">
        <v>39</v>
      </c>
      <c r="G32" s="7">
        <v>1</v>
      </c>
      <c r="H32" s="4">
        <v>155.96</v>
      </c>
      <c r="K32" s="1"/>
    </row>
    <row r="33" spans="1:11" ht="12.75">
      <c r="A33" s="28" t="s">
        <v>50</v>
      </c>
      <c r="B33" s="29"/>
      <c r="C33" s="29"/>
      <c r="D33" s="29"/>
      <c r="E33" s="34"/>
      <c r="F33" s="3" t="s">
        <v>39</v>
      </c>
      <c r="G33" s="7">
        <v>6</v>
      </c>
      <c r="H33" s="4">
        <v>4426.2</v>
      </c>
      <c r="K33" s="1"/>
    </row>
    <row r="34" spans="1:11" ht="12.75">
      <c r="A34" s="28" t="s">
        <v>51</v>
      </c>
      <c r="B34" s="29"/>
      <c r="C34" s="34"/>
      <c r="D34" s="34"/>
      <c r="E34" s="35"/>
      <c r="F34" s="3" t="s">
        <v>39</v>
      </c>
      <c r="G34" s="7">
        <v>0</v>
      </c>
      <c r="H34" s="4">
        <v>0</v>
      </c>
      <c r="K34" s="1"/>
    </row>
    <row r="35" spans="1:11" ht="12.75">
      <c r="A35" s="28" t="s">
        <v>52</v>
      </c>
      <c r="B35" s="29"/>
      <c r="C35" s="34"/>
      <c r="D35" s="34"/>
      <c r="E35" s="35"/>
      <c r="F35" s="3" t="s">
        <v>53</v>
      </c>
      <c r="G35" s="3">
        <v>9.8</v>
      </c>
      <c r="H35" s="4">
        <v>2044.48</v>
      </c>
      <c r="K35" s="1"/>
    </row>
    <row r="36" spans="1:11" ht="12.75">
      <c r="A36" s="36" t="s">
        <v>54</v>
      </c>
      <c r="B36" s="34"/>
      <c r="C36" s="34"/>
      <c r="D36" s="34"/>
      <c r="E36" s="35"/>
      <c r="F36" s="3" t="s">
        <v>39</v>
      </c>
      <c r="G36" s="3">
        <v>3</v>
      </c>
      <c r="H36" s="4">
        <v>597.84</v>
      </c>
      <c r="K36" s="1"/>
    </row>
    <row r="37" spans="1:11" ht="12.75">
      <c r="A37" s="28" t="s">
        <v>55</v>
      </c>
      <c r="B37" s="29"/>
      <c r="C37" s="34"/>
      <c r="D37" s="34"/>
      <c r="E37" s="35"/>
      <c r="F37" s="3" t="s">
        <v>39</v>
      </c>
      <c r="G37" s="3">
        <v>0</v>
      </c>
      <c r="H37" s="4">
        <v>0</v>
      </c>
      <c r="K37" s="1"/>
    </row>
    <row r="38" spans="1:11" ht="12.75">
      <c r="A38" s="36" t="s">
        <v>56</v>
      </c>
      <c r="B38" s="34"/>
      <c r="C38" s="34"/>
      <c r="D38" s="34"/>
      <c r="E38" s="35"/>
      <c r="F38" s="3" t="s">
        <v>39</v>
      </c>
      <c r="G38" s="3">
        <v>0</v>
      </c>
      <c r="H38" s="4">
        <v>0</v>
      </c>
      <c r="K38" s="1"/>
    </row>
    <row r="39" spans="1:11" ht="12.75">
      <c r="A39" s="36" t="s">
        <v>57</v>
      </c>
      <c r="B39" s="34"/>
      <c r="C39" s="34"/>
      <c r="D39" s="34"/>
      <c r="E39" s="35"/>
      <c r="F39" s="3" t="s">
        <v>39</v>
      </c>
      <c r="G39" s="3">
        <v>0</v>
      </c>
      <c r="H39" s="4">
        <v>0</v>
      </c>
      <c r="K39" s="1"/>
    </row>
    <row r="40" spans="1:11" ht="12.75">
      <c r="A40" s="36" t="s">
        <v>58</v>
      </c>
      <c r="B40" s="34"/>
      <c r="C40" s="34"/>
      <c r="D40" s="34"/>
      <c r="E40" s="35"/>
      <c r="F40" s="3" t="s">
        <v>23</v>
      </c>
      <c r="G40" s="3">
        <v>0</v>
      </c>
      <c r="H40" s="4">
        <v>0</v>
      </c>
      <c r="K40" s="1"/>
    </row>
    <row r="41" spans="1:11" ht="12.75">
      <c r="A41" s="36" t="s">
        <v>59</v>
      </c>
      <c r="B41" s="34"/>
      <c r="C41" s="34"/>
      <c r="D41" s="34"/>
      <c r="E41" s="35"/>
      <c r="F41" s="3" t="s">
        <v>39</v>
      </c>
      <c r="G41" s="3">
        <v>0</v>
      </c>
      <c r="H41" s="4">
        <v>0</v>
      </c>
      <c r="K41" s="1"/>
    </row>
    <row r="42" spans="1:11" ht="12.75">
      <c r="A42" s="36" t="s">
        <v>60</v>
      </c>
      <c r="B42" s="34"/>
      <c r="C42" s="34"/>
      <c r="D42" s="34"/>
      <c r="E42" s="35"/>
      <c r="F42" s="3" t="s">
        <v>39</v>
      </c>
      <c r="G42" s="3">
        <v>1</v>
      </c>
      <c r="H42" s="4">
        <v>208.35</v>
      </c>
      <c r="K42" s="1"/>
    </row>
    <row r="43" spans="1:11" ht="12.75">
      <c r="A43" s="36" t="s">
        <v>61</v>
      </c>
      <c r="B43" s="34"/>
      <c r="C43" s="34"/>
      <c r="D43" s="34"/>
      <c r="E43" s="35"/>
      <c r="F43" s="3" t="s">
        <v>39</v>
      </c>
      <c r="G43" s="3">
        <v>0</v>
      </c>
      <c r="H43" s="4">
        <v>0</v>
      </c>
      <c r="K43" s="1"/>
    </row>
    <row r="44" spans="1:11" ht="12.75">
      <c r="A44" s="36" t="s">
        <v>62</v>
      </c>
      <c r="B44" s="34"/>
      <c r="C44" s="34"/>
      <c r="D44" s="34"/>
      <c r="E44" s="35"/>
      <c r="F44" s="3" t="s">
        <v>39</v>
      </c>
      <c r="G44" s="3">
        <v>0</v>
      </c>
      <c r="H44" s="4">
        <v>0</v>
      </c>
      <c r="K44" s="1"/>
    </row>
    <row r="45" spans="1:11" ht="12.75">
      <c r="A45" s="36" t="s">
        <v>63</v>
      </c>
      <c r="B45" s="34"/>
      <c r="C45" s="34"/>
      <c r="D45" s="34"/>
      <c r="E45" s="35"/>
      <c r="F45" s="3" t="s">
        <v>39</v>
      </c>
      <c r="G45" s="3">
        <v>0</v>
      </c>
      <c r="H45" s="4">
        <v>0</v>
      </c>
      <c r="K45" s="1"/>
    </row>
    <row r="46" spans="1:11" ht="12.75">
      <c r="A46" s="36" t="s">
        <v>64</v>
      </c>
      <c r="B46" s="34"/>
      <c r="C46" s="34"/>
      <c r="D46" s="34"/>
      <c r="E46" s="35"/>
      <c r="F46" s="3" t="s">
        <v>39</v>
      </c>
      <c r="G46" s="3">
        <v>0</v>
      </c>
      <c r="H46" s="4">
        <v>0</v>
      </c>
      <c r="K46" s="1"/>
    </row>
    <row r="47" spans="1:11" ht="12.75">
      <c r="A47" s="36" t="s">
        <v>65</v>
      </c>
      <c r="B47" s="34"/>
      <c r="C47" s="34"/>
      <c r="D47" s="34"/>
      <c r="E47" s="35"/>
      <c r="F47" s="3" t="s">
        <v>39</v>
      </c>
      <c r="G47" s="3">
        <v>0</v>
      </c>
      <c r="H47" s="4">
        <v>0</v>
      </c>
      <c r="K47" s="1"/>
    </row>
    <row r="48" spans="1:11" ht="12.75">
      <c r="A48" s="36" t="s">
        <v>66</v>
      </c>
      <c r="B48" s="34"/>
      <c r="C48" s="34"/>
      <c r="D48" s="34"/>
      <c r="E48" s="35"/>
      <c r="F48" s="3" t="s">
        <v>39</v>
      </c>
      <c r="G48" s="3">
        <v>0</v>
      </c>
      <c r="H48" s="4">
        <v>0</v>
      </c>
      <c r="K48" s="1"/>
    </row>
    <row r="49" spans="1:11" ht="12.75">
      <c r="A49" s="36" t="s">
        <v>109</v>
      </c>
      <c r="B49" s="34"/>
      <c r="C49" s="34"/>
      <c r="D49" s="34"/>
      <c r="E49" s="35"/>
      <c r="F49" s="3" t="s">
        <v>39</v>
      </c>
      <c r="G49" s="3">
        <v>0</v>
      </c>
      <c r="H49" s="4">
        <v>0</v>
      </c>
      <c r="K49" s="1"/>
    </row>
    <row r="50" spans="1:11" ht="12.75">
      <c r="A50" s="36" t="s">
        <v>67</v>
      </c>
      <c r="B50" s="34"/>
      <c r="C50" s="34"/>
      <c r="D50" s="34"/>
      <c r="E50" s="35"/>
      <c r="F50" s="3" t="s">
        <v>39</v>
      </c>
      <c r="G50" s="3"/>
      <c r="H50" s="4"/>
      <c r="K50" s="1"/>
    </row>
    <row r="51" spans="1:11" ht="12.75">
      <c r="A51" s="31" t="s">
        <v>68</v>
      </c>
      <c r="B51" s="32"/>
      <c r="C51" s="32"/>
      <c r="D51" s="32"/>
      <c r="E51" s="27"/>
      <c r="F51" s="33"/>
      <c r="G51" s="33"/>
      <c r="H51" s="13">
        <v>16207.65</v>
      </c>
      <c r="K51" s="1"/>
    </row>
    <row r="52" spans="1:11" ht="12.75">
      <c r="A52" s="11" t="s">
        <v>69</v>
      </c>
      <c r="B52" s="10"/>
      <c r="C52" s="10"/>
      <c r="D52" s="10"/>
      <c r="E52" s="7"/>
      <c r="F52" s="3" t="s">
        <v>23</v>
      </c>
      <c r="G52" s="3">
        <v>4</v>
      </c>
      <c r="H52" s="4">
        <v>608.92</v>
      </c>
      <c r="K52" s="1"/>
    </row>
    <row r="53" spans="1:11" ht="12.75">
      <c r="A53" s="11" t="s">
        <v>110</v>
      </c>
      <c r="B53" s="10"/>
      <c r="C53" s="10"/>
      <c r="D53" s="10"/>
      <c r="E53" s="7"/>
      <c r="F53" s="3" t="s">
        <v>23</v>
      </c>
      <c r="G53" s="3">
        <v>280</v>
      </c>
      <c r="H53" s="4">
        <v>6171.2</v>
      </c>
      <c r="K53" s="1"/>
    </row>
    <row r="54" spans="1:11" ht="12.75">
      <c r="A54" s="11" t="s">
        <v>113</v>
      </c>
      <c r="B54" s="10"/>
      <c r="C54" s="10"/>
      <c r="D54" s="10"/>
      <c r="E54" s="7"/>
      <c r="F54" s="3" t="s">
        <v>71</v>
      </c>
      <c r="G54" s="3">
        <v>28</v>
      </c>
      <c r="H54" s="4">
        <v>4064.76</v>
      </c>
      <c r="K54" s="1"/>
    </row>
    <row r="55" spans="1:11" ht="12.75">
      <c r="A55" s="11" t="s">
        <v>114</v>
      </c>
      <c r="B55" s="10"/>
      <c r="C55" s="10"/>
      <c r="D55" s="10"/>
      <c r="E55" s="7"/>
      <c r="F55" s="7" t="s">
        <v>115</v>
      </c>
      <c r="G55" s="3">
        <v>3</v>
      </c>
      <c r="H55" s="4">
        <v>4500</v>
      </c>
      <c r="K55" s="1"/>
    </row>
    <row r="56" spans="1:11" ht="12.75">
      <c r="A56" s="11" t="s">
        <v>70</v>
      </c>
      <c r="B56" s="10"/>
      <c r="C56" s="10"/>
      <c r="D56" s="10"/>
      <c r="E56" s="7"/>
      <c r="F56" s="7" t="s">
        <v>71</v>
      </c>
      <c r="G56" s="3">
        <v>0</v>
      </c>
      <c r="H56" s="4">
        <v>0</v>
      </c>
      <c r="K56" s="1"/>
    </row>
    <row r="57" spans="1:13" ht="12.75">
      <c r="A57" s="11" t="s">
        <v>72</v>
      </c>
      <c r="B57" s="10"/>
      <c r="C57" s="10"/>
      <c r="D57" s="10"/>
      <c r="E57" s="7"/>
      <c r="F57" s="3" t="s">
        <v>23</v>
      </c>
      <c r="G57" s="3">
        <v>0</v>
      </c>
      <c r="H57" s="11">
        <v>0</v>
      </c>
      <c r="K57" s="1"/>
      <c r="L57" s="30"/>
      <c r="M57" s="30"/>
    </row>
    <row r="58" spans="1:11" ht="12.75">
      <c r="A58" s="11" t="s">
        <v>96</v>
      </c>
      <c r="B58" s="10"/>
      <c r="C58" s="10"/>
      <c r="D58" s="10"/>
      <c r="E58" s="7"/>
      <c r="F58" s="3" t="s">
        <v>39</v>
      </c>
      <c r="G58" s="3">
        <v>0</v>
      </c>
      <c r="H58" s="11">
        <v>0</v>
      </c>
      <c r="K58" s="1"/>
    </row>
    <row r="59" spans="1:11" ht="12.75">
      <c r="A59" s="11" t="s">
        <v>73</v>
      </c>
      <c r="B59" s="10"/>
      <c r="C59" s="10"/>
      <c r="D59" s="10"/>
      <c r="E59" s="7"/>
      <c r="F59" s="3" t="s">
        <v>23</v>
      </c>
      <c r="G59" s="3">
        <v>1</v>
      </c>
      <c r="H59" s="11">
        <v>134.72</v>
      </c>
      <c r="K59" s="1"/>
    </row>
    <row r="60" spans="1:11" ht="12.75">
      <c r="A60" s="11" t="s">
        <v>116</v>
      </c>
      <c r="B60" s="10"/>
      <c r="C60" s="10"/>
      <c r="D60" s="10"/>
      <c r="E60" s="7"/>
      <c r="F60" s="3" t="s">
        <v>23</v>
      </c>
      <c r="G60" s="3">
        <v>65</v>
      </c>
      <c r="H60" s="11">
        <v>295.1</v>
      </c>
      <c r="K60" s="1"/>
    </row>
    <row r="61" spans="1:11" ht="12.75">
      <c r="A61" s="11" t="s">
        <v>74</v>
      </c>
      <c r="B61" s="10"/>
      <c r="C61" s="10"/>
      <c r="D61" s="10"/>
      <c r="E61" s="7"/>
      <c r="F61" s="3" t="s">
        <v>53</v>
      </c>
      <c r="G61" s="3">
        <v>0</v>
      </c>
      <c r="H61" s="3">
        <v>0</v>
      </c>
      <c r="K61" s="1"/>
    </row>
    <row r="62" spans="1:11" ht="12.75">
      <c r="A62" s="11" t="s">
        <v>75</v>
      </c>
      <c r="B62" s="10"/>
      <c r="C62" s="10"/>
      <c r="D62" s="10"/>
      <c r="E62" s="7"/>
      <c r="F62" s="3" t="s">
        <v>23</v>
      </c>
      <c r="G62" s="3">
        <v>0</v>
      </c>
      <c r="H62" s="3">
        <v>0</v>
      </c>
      <c r="K62" s="1"/>
    </row>
    <row r="63" spans="1:11" ht="12.75">
      <c r="A63" s="11" t="s">
        <v>76</v>
      </c>
      <c r="B63" s="10"/>
      <c r="C63" s="10"/>
      <c r="D63" s="10"/>
      <c r="E63" s="7"/>
      <c r="F63" s="3" t="s">
        <v>53</v>
      </c>
      <c r="G63" s="3">
        <v>0</v>
      </c>
      <c r="H63" s="3">
        <v>0</v>
      </c>
      <c r="K63" s="1"/>
    </row>
    <row r="64" spans="1:11" ht="12.75">
      <c r="A64" s="11" t="s">
        <v>77</v>
      </c>
      <c r="B64" s="10"/>
      <c r="C64" s="10"/>
      <c r="D64" s="10"/>
      <c r="E64" s="7"/>
      <c r="F64" s="7" t="s">
        <v>23</v>
      </c>
      <c r="G64" s="3">
        <v>0</v>
      </c>
      <c r="H64" s="3">
        <v>0</v>
      </c>
      <c r="K64" s="1"/>
    </row>
    <row r="65" spans="1:11" ht="12.75">
      <c r="A65" s="11" t="s">
        <v>58</v>
      </c>
      <c r="B65" s="10"/>
      <c r="C65" s="10"/>
      <c r="D65" s="10"/>
      <c r="E65" s="7"/>
      <c r="F65" s="7" t="s">
        <v>23</v>
      </c>
      <c r="G65" s="3">
        <v>1</v>
      </c>
      <c r="H65" s="3">
        <v>130.55</v>
      </c>
      <c r="K65" s="1"/>
    </row>
    <row r="66" spans="1:11" ht="12.75">
      <c r="A66" s="11" t="s">
        <v>58</v>
      </c>
      <c r="B66" s="10"/>
      <c r="C66" s="10"/>
      <c r="D66" s="10"/>
      <c r="E66" s="7"/>
      <c r="F66" s="7" t="s">
        <v>23</v>
      </c>
      <c r="G66" s="3">
        <v>840</v>
      </c>
      <c r="H66" s="3">
        <v>302.4</v>
      </c>
      <c r="K66" s="1"/>
    </row>
    <row r="67" spans="1:11" ht="12.75">
      <c r="A67" s="11" t="s">
        <v>78</v>
      </c>
      <c r="B67" s="10"/>
      <c r="C67" s="10"/>
      <c r="D67" s="10"/>
      <c r="E67" s="7"/>
      <c r="F67" s="7" t="s">
        <v>79</v>
      </c>
      <c r="G67" s="3">
        <v>0</v>
      </c>
      <c r="H67" s="3">
        <v>0</v>
      </c>
      <c r="K67" s="1"/>
    </row>
    <row r="68" spans="1:11" ht="12.75">
      <c r="A68" s="11" t="s">
        <v>80</v>
      </c>
      <c r="B68" s="10"/>
      <c r="C68" s="10"/>
      <c r="D68" s="10"/>
      <c r="E68" s="7"/>
      <c r="F68" s="7" t="s">
        <v>39</v>
      </c>
      <c r="G68" s="3">
        <v>0</v>
      </c>
      <c r="H68" s="3">
        <v>0</v>
      </c>
      <c r="K68" s="1"/>
    </row>
    <row r="69" spans="1:11" ht="12.75">
      <c r="A69" s="11" t="s">
        <v>81</v>
      </c>
      <c r="B69" s="10"/>
      <c r="C69" s="10"/>
      <c r="D69" s="10"/>
      <c r="E69" s="7"/>
      <c r="F69" s="7" t="s">
        <v>53</v>
      </c>
      <c r="G69" s="3">
        <v>0</v>
      </c>
      <c r="H69" s="3">
        <v>0</v>
      </c>
      <c r="K69" s="1"/>
    </row>
    <row r="70" spans="1:11" ht="12.75">
      <c r="A70" s="11" t="s">
        <v>82</v>
      </c>
      <c r="B70" s="10"/>
      <c r="C70" s="10"/>
      <c r="D70" s="10"/>
      <c r="E70" s="7"/>
      <c r="F70" s="3" t="s">
        <v>39</v>
      </c>
      <c r="G70" s="3">
        <v>0</v>
      </c>
      <c r="H70" s="3">
        <v>0</v>
      </c>
      <c r="K70" s="1"/>
    </row>
    <row r="71" spans="1:11" ht="12.75">
      <c r="A71" s="36" t="s">
        <v>111</v>
      </c>
      <c r="B71" s="34"/>
      <c r="C71" s="34"/>
      <c r="D71" s="34"/>
      <c r="E71" s="35"/>
      <c r="F71" s="3" t="s">
        <v>112</v>
      </c>
      <c r="G71" s="3">
        <v>0</v>
      </c>
      <c r="H71" s="4">
        <v>0</v>
      </c>
      <c r="K71" s="1"/>
    </row>
    <row r="72" spans="1:11" ht="12.75">
      <c r="A72" s="36" t="s">
        <v>117</v>
      </c>
      <c r="B72" s="34"/>
      <c r="C72" s="34"/>
      <c r="D72" s="34"/>
      <c r="E72" s="35"/>
      <c r="F72" s="3" t="s">
        <v>115</v>
      </c>
      <c r="G72" s="3">
        <v>0</v>
      </c>
      <c r="H72" s="4">
        <v>0</v>
      </c>
      <c r="K72" s="1"/>
    </row>
    <row r="73" spans="1:11" ht="12.75">
      <c r="A73" s="11" t="s">
        <v>83</v>
      </c>
      <c r="B73" s="10"/>
      <c r="C73" s="10"/>
      <c r="D73" s="10"/>
      <c r="E73" s="7"/>
      <c r="F73" s="3" t="s">
        <v>53</v>
      </c>
      <c r="G73" s="3"/>
      <c r="H73" s="4"/>
      <c r="K73" s="1"/>
    </row>
    <row r="74" spans="1:11" ht="12.75">
      <c r="A74" s="31" t="s">
        <v>84</v>
      </c>
      <c r="B74" s="32"/>
      <c r="C74" s="32"/>
      <c r="D74" s="32"/>
      <c r="E74" s="27"/>
      <c r="F74" s="33"/>
      <c r="G74" s="33"/>
      <c r="H74" s="13">
        <v>3739.23</v>
      </c>
      <c r="K74" s="1"/>
    </row>
    <row r="75" spans="1:11" ht="12.75">
      <c r="A75" s="11" t="s">
        <v>85</v>
      </c>
      <c r="B75" s="10"/>
      <c r="C75" s="10"/>
      <c r="D75" s="10"/>
      <c r="E75" s="7"/>
      <c r="F75" s="3" t="s">
        <v>39</v>
      </c>
      <c r="G75" s="3">
        <v>65</v>
      </c>
      <c r="H75" s="3">
        <v>1218.75</v>
      </c>
      <c r="K75" s="1"/>
    </row>
    <row r="76" spans="1:11" ht="12.75">
      <c r="A76" s="11" t="s">
        <v>86</v>
      </c>
      <c r="B76" s="10"/>
      <c r="C76" s="10"/>
      <c r="D76" s="10"/>
      <c r="E76" s="7"/>
      <c r="F76" s="3" t="s">
        <v>39</v>
      </c>
      <c r="G76" s="3">
        <v>0</v>
      </c>
      <c r="H76" s="3">
        <v>0</v>
      </c>
      <c r="K76" s="1"/>
    </row>
    <row r="77" spans="1:23" ht="12.75">
      <c r="A77" s="11" t="s">
        <v>87</v>
      </c>
      <c r="B77" s="10"/>
      <c r="C77" s="10"/>
      <c r="D77" s="10"/>
      <c r="E77" s="7"/>
      <c r="F77" s="3" t="s">
        <v>39</v>
      </c>
      <c r="G77" s="3">
        <v>7</v>
      </c>
      <c r="H77" s="3">
        <v>1433.25</v>
      </c>
      <c r="K77" s="1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2.75">
      <c r="A78" s="11" t="s">
        <v>118</v>
      </c>
      <c r="B78" s="10"/>
      <c r="C78" s="10"/>
      <c r="D78" s="10"/>
      <c r="E78" s="7"/>
      <c r="F78" s="3" t="s">
        <v>39</v>
      </c>
      <c r="G78" s="3">
        <v>12</v>
      </c>
      <c r="H78" s="3">
        <v>898.56</v>
      </c>
      <c r="K78" s="1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13" ht="12.75">
      <c r="A79" s="11" t="s">
        <v>119</v>
      </c>
      <c r="B79" s="10"/>
      <c r="C79" s="10"/>
      <c r="D79" s="10"/>
      <c r="E79" s="7"/>
      <c r="F79" s="3" t="s">
        <v>120</v>
      </c>
      <c r="G79" s="3">
        <v>1</v>
      </c>
      <c r="H79" s="3">
        <v>47.29</v>
      </c>
      <c r="K79" s="1"/>
      <c r="L79" s="30"/>
      <c r="M79" s="30"/>
    </row>
    <row r="80" spans="1:11" ht="12.75">
      <c r="A80" s="11" t="s">
        <v>88</v>
      </c>
      <c r="B80" s="10"/>
      <c r="C80" s="10"/>
      <c r="D80" s="10"/>
      <c r="E80" s="7"/>
      <c r="F80" s="3" t="s">
        <v>39</v>
      </c>
      <c r="G80" s="3">
        <v>0</v>
      </c>
      <c r="H80" s="3">
        <v>0</v>
      </c>
      <c r="K80" s="1"/>
    </row>
    <row r="81" spans="1:11" ht="12.75">
      <c r="A81" s="11" t="s">
        <v>89</v>
      </c>
      <c r="B81" s="10"/>
      <c r="C81" s="10"/>
      <c r="D81" s="10"/>
      <c r="E81" s="7"/>
      <c r="F81" s="3" t="s">
        <v>39</v>
      </c>
      <c r="G81" s="3">
        <v>0</v>
      </c>
      <c r="H81" s="3">
        <v>0</v>
      </c>
      <c r="K81" s="1"/>
    </row>
    <row r="82" spans="1:11" ht="12.75">
      <c r="A82" s="11" t="s">
        <v>90</v>
      </c>
      <c r="B82" s="10"/>
      <c r="C82" s="10"/>
      <c r="D82" s="10"/>
      <c r="E82" s="7"/>
      <c r="F82" s="3" t="s">
        <v>39</v>
      </c>
      <c r="G82" s="3">
        <v>0</v>
      </c>
      <c r="H82" s="3">
        <v>0</v>
      </c>
      <c r="K82" s="1"/>
    </row>
    <row r="83" spans="1:11" ht="12.75">
      <c r="A83" s="11" t="s">
        <v>91</v>
      </c>
      <c r="B83" s="10"/>
      <c r="C83" s="10"/>
      <c r="D83" s="10"/>
      <c r="E83" s="7"/>
      <c r="F83" s="3" t="s">
        <v>39</v>
      </c>
      <c r="G83" s="3">
        <v>0</v>
      </c>
      <c r="H83" s="3">
        <v>0</v>
      </c>
      <c r="K83" s="1"/>
    </row>
    <row r="84" spans="1:11" ht="12.75">
      <c r="A84" s="11" t="s">
        <v>121</v>
      </c>
      <c r="B84" s="10"/>
      <c r="C84" s="10"/>
      <c r="D84" s="10"/>
      <c r="E84" s="7"/>
      <c r="F84" s="3" t="s">
        <v>39</v>
      </c>
      <c r="G84" s="3">
        <v>0</v>
      </c>
      <c r="H84" s="3">
        <v>0</v>
      </c>
      <c r="K84" s="1"/>
    </row>
    <row r="85" spans="1:11" ht="12.75">
      <c r="A85" s="11" t="s">
        <v>97</v>
      </c>
      <c r="B85" s="10"/>
      <c r="C85" s="10"/>
      <c r="D85" s="10"/>
      <c r="E85" s="7"/>
      <c r="F85" s="3" t="s">
        <v>39</v>
      </c>
      <c r="G85" s="3">
        <v>0</v>
      </c>
      <c r="H85" s="3">
        <v>0</v>
      </c>
      <c r="K85" s="1"/>
    </row>
    <row r="86" spans="1:11" ht="12.75">
      <c r="A86" s="11" t="s">
        <v>92</v>
      </c>
      <c r="B86" s="10"/>
      <c r="C86" s="10"/>
      <c r="D86" s="10"/>
      <c r="E86" s="7"/>
      <c r="F86" s="3" t="s">
        <v>39</v>
      </c>
      <c r="G86" s="3">
        <v>0</v>
      </c>
      <c r="H86" s="3">
        <v>0</v>
      </c>
      <c r="K86" s="1"/>
    </row>
    <row r="87" spans="1:11" ht="12.75">
      <c r="A87" s="5" t="s">
        <v>93</v>
      </c>
      <c r="B87" s="6"/>
      <c r="C87" s="10"/>
      <c r="D87" s="10"/>
      <c r="E87" s="7"/>
      <c r="F87" s="7" t="s">
        <v>39</v>
      </c>
      <c r="G87" s="7">
        <v>2</v>
      </c>
      <c r="H87" s="4">
        <v>141.38</v>
      </c>
      <c r="K87" s="1"/>
    </row>
    <row r="88" spans="1:11" ht="12.75">
      <c r="A88" s="5" t="s">
        <v>94</v>
      </c>
      <c r="B88" s="6"/>
      <c r="C88" s="10"/>
      <c r="D88" s="10"/>
      <c r="E88" s="7"/>
      <c r="F88" s="7" t="s">
        <v>39</v>
      </c>
      <c r="G88" s="3">
        <v>0</v>
      </c>
      <c r="H88" s="4">
        <v>0</v>
      </c>
      <c r="K88" s="1"/>
    </row>
    <row r="89" spans="1:11" ht="12.75">
      <c r="A89" s="11" t="s">
        <v>98</v>
      </c>
      <c r="B89" s="10"/>
      <c r="C89" s="10"/>
      <c r="D89" s="10"/>
      <c r="E89" s="7"/>
      <c r="F89" s="7" t="s">
        <v>39</v>
      </c>
      <c r="G89" s="3">
        <v>0</v>
      </c>
      <c r="H89" s="4"/>
      <c r="K89" s="1"/>
    </row>
    <row r="90" spans="1:11" ht="12.75">
      <c r="A90" s="5" t="s">
        <v>24</v>
      </c>
      <c r="B90" s="6"/>
      <c r="C90" s="10"/>
      <c r="D90" s="10"/>
      <c r="E90" s="7"/>
      <c r="F90" s="7" t="s">
        <v>23</v>
      </c>
      <c r="G90" s="3">
        <v>2146.7</v>
      </c>
      <c r="H90" s="4">
        <v>18676.29</v>
      </c>
      <c r="K90" s="1"/>
    </row>
    <row r="91" spans="1:12" ht="12.75">
      <c r="A91" s="11" t="s">
        <v>25</v>
      </c>
      <c r="B91" s="10"/>
      <c r="C91" s="10"/>
      <c r="D91" s="10"/>
      <c r="E91" s="7"/>
      <c r="F91" s="7" t="s">
        <v>23</v>
      </c>
      <c r="G91" s="3">
        <v>927</v>
      </c>
      <c r="H91" s="4">
        <v>30699</v>
      </c>
      <c r="I91" s="1"/>
      <c r="J91" s="1"/>
      <c r="K91" s="1"/>
      <c r="L91" s="30"/>
    </row>
    <row r="92" spans="1:11" ht="12.75">
      <c r="A92" s="11" t="s">
        <v>26</v>
      </c>
      <c r="B92" s="10"/>
      <c r="C92" s="10"/>
      <c r="D92" s="10"/>
      <c r="E92" s="7"/>
      <c r="F92" s="7" t="s">
        <v>23</v>
      </c>
      <c r="G92" s="3"/>
      <c r="H92" s="4"/>
      <c r="I92" s="1"/>
      <c r="J92" s="1"/>
      <c r="K92" s="1"/>
    </row>
    <row r="93" spans="1:11" ht="12.75">
      <c r="A93" s="11" t="s">
        <v>103</v>
      </c>
      <c r="B93" s="10"/>
      <c r="C93" s="10"/>
      <c r="D93" s="10"/>
      <c r="E93" s="7"/>
      <c r="F93" s="7"/>
      <c r="G93" s="3"/>
      <c r="H93" s="4"/>
      <c r="I93" s="1"/>
      <c r="J93" s="1"/>
      <c r="K93" s="1"/>
    </row>
    <row r="94" spans="1:11" ht="12.75">
      <c r="A94" s="11" t="s">
        <v>122</v>
      </c>
      <c r="B94" s="10"/>
      <c r="C94" s="10"/>
      <c r="D94" s="10"/>
      <c r="E94" s="7"/>
      <c r="F94" s="7" t="s">
        <v>102</v>
      </c>
      <c r="G94" s="3"/>
      <c r="H94" s="4">
        <v>37011</v>
      </c>
      <c r="I94" s="1"/>
      <c r="J94" s="1"/>
      <c r="K94" s="1"/>
    </row>
    <row r="95" spans="1:11" ht="12.75">
      <c r="A95" s="31" t="s">
        <v>27</v>
      </c>
      <c r="B95" s="32"/>
      <c r="C95" s="32"/>
      <c r="D95" s="32"/>
      <c r="E95" s="27"/>
      <c r="F95" s="27"/>
      <c r="G95" s="33"/>
      <c r="H95" s="13">
        <f>H17+H23+H51+H74+H90+H91+H92+H94</f>
        <v>156470.3551124</v>
      </c>
      <c r="I95" s="1"/>
      <c r="J95" s="1"/>
      <c r="K95" s="1"/>
    </row>
    <row r="96" spans="1:11" ht="12.75">
      <c r="A96" s="31" t="s">
        <v>95</v>
      </c>
      <c r="B96" s="32"/>
      <c r="C96" s="32"/>
      <c r="D96" s="32"/>
      <c r="E96" s="27"/>
      <c r="F96" s="27"/>
      <c r="G96" s="33"/>
      <c r="H96" s="13"/>
      <c r="I96" s="1"/>
      <c r="J96" s="1"/>
      <c r="K96" s="1"/>
    </row>
    <row r="97" spans="1:11" ht="12.75">
      <c r="A97" s="11" t="s">
        <v>106</v>
      </c>
      <c r="B97" s="10"/>
      <c r="C97" s="10"/>
      <c r="D97" s="10"/>
      <c r="E97" s="7"/>
      <c r="F97" s="7"/>
      <c r="G97" s="3"/>
      <c r="H97" s="4"/>
      <c r="I97" s="1"/>
      <c r="J97" s="1"/>
      <c r="K97" s="1"/>
    </row>
    <row r="98" spans="1:11" ht="12.75">
      <c r="A98" s="11" t="s">
        <v>105</v>
      </c>
      <c r="B98" s="10"/>
      <c r="C98" s="10"/>
      <c r="D98" s="10"/>
      <c r="E98" s="7"/>
      <c r="F98" s="7"/>
      <c r="G98" s="3"/>
      <c r="H98" s="4"/>
      <c r="I98" s="1"/>
      <c r="J98" s="1"/>
      <c r="K98" s="1"/>
    </row>
    <row r="99" spans="1:11" ht="12.75">
      <c r="A99" s="11" t="s">
        <v>100</v>
      </c>
      <c r="B99" s="10"/>
      <c r="C99" s="10"/>
      <c r="D99" s="10"/>
      <c r="E99" s="7"/>
      <c r="F99" s="7"/>
      <c r="G99" s="3"/>
      <c r="H99" s="4"/>
      <c r="I99" s="1"/>
      <c r="J99" s="1"/>
      <c r="K99" s="1"/>
    </row>
    <row r="100" spans="1:11" ht="12.75">
      <c r="A100" s="11" t="s">
        <v>99</v>
      </c>
      <c r="B100" s="10"/>
      <c r="C100" s="10"/>
      <c r="D100" s="10"/>
      <c r="E100" s="7"/>
      <c r="F100" s="7"/>
      <c r="G100" s="3"/>
      <c r="H100" s="4"/>
      <c r="I100" s="1"/>
      <c r="J100" s="1"/>
      <c r="K100" s="1"/>
    </row>
    <row r="101" spans="1:11" ht="12.75">
      <c r="A101" s="31" t="s">
        <v>101</v>
      </c>
      <c r="B101" s="32"/>
      <c r="C101" s="32"/>
      <c r="D101" s="32"/>
      <c r="E101" s="27"/>
      <c r="F101" s="7"/>
      <c r="G101" s="3"/>
      <c r="H101" s="13">
        <f>H95+H96</f>
        <v>156470.3551124</v>
      </c>
      <c r="I101" s="1"/>
      <c r="J101" s="1"/>
      <c r="K101" s="1"/>
    </row>
    <row r="102" spans="1:11" ht="12.75">
      <c r="A102" s="1"/>
      <c r="B102" s="1" t="s">
        <v>28</v>
      </c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4"/>
      <c r="B103" s="14" t="s">
        <v>4</v>
      </c>
      <c r="C103" s="14" t="s">
        <v>4</v>
      </c>
      <c r="D103" s="14"/>
      <c r="E103" s="14"/>
      <c r="F103" s="14" t="s">
        <v>8</v>
      </c>
      <c r="G103" s="14" t="s">
        <v>5</v>
      </c>
      <c r="H103" s="14" t="s">
        <v>2</v>
      </c>
      <c r="I103" s="1"/>
      <c r="J103" s="1"/>
      <c r="K103" s="1"/>
    </row>
    <row r="104" spans="1:11" ht="12.75">
      <c r="A104" s="15"/>
      <c r="B104" s="15" t="s">
        <v>11</v>
      </c>
      <c r="C104" s="15" t="s">
        <v>20</v>
      </c>
      <c r="D104" s="15" t="s">
        <v>0</v>
      </c>
      <c r="E104" s="15" t="s">
        <v>1</v>
      </c>
      <c r="F104" s="15" t="s">
        <v>7</v>
      </c>
      <c r="G104" s="15" t="s">
        <v>13</v>
      </c>
      <c r="H104" s="15" t="s">
        <v>3</v>
      </c>
      <c r="I104" s="1"/>
      <c r="J104" s="1"/>
      <c r="K104" s="1"/>
    </row>
    <row r="105" spans="1:11" ht="12.75">
      <c r="A105" s="16"/>
      <c r="B105" s="16" t="s">
        <v>129</v>
      </c>
      <c r="C105" s="16" t="s">
        <v>21</v>
      </c>
      <c r="D105" s="16"/>
      <c r="E105" s="16"/>
      <c r="F105" s="16" t="s">
        <v>6</v>
      </c>
      <c r="G105" s="16" t="s">
        <v>126</v>
      </c>
      <c r="H105" s="16" t="s">
        <v>14</v>
      </c>
      <c r="I105" s="1"/>
      <c r="J105" s="1"/>
      <c r="K105" s="1"/>
    </row>
    <row r="106" spans="1:11" ht="12.75">
      <c r="A106" s="3" t="s">
        <v>29</v>
      </c>
      <c r="B106" s="3"/>
      <c r="C106" s="3">
        <v>-7151.19</v>
      </c>
      <c r="D106" s="3">
        <v>28197.82</v>
      </c>
      <c r="E106" s="3">
        <v>27904.39</v>
      </c>
      <c r="F106" s="3">
        <v>28197.82</v>
      </c>
      <c r="G106" s="3"/>
      <c r="H106" s="3">
        <f>C106+E106-F106</f>
        <v>-7444.619999999999</v>
      </c>
      <c r="K106" s="1"/>
    </row>
    <row r="107" spans="1:11" ht="12.75">
      <c r="A107" s="3" t="s">
        <v>30</v>
      </c>
      <c r="B107" s="3"/>
      <c r="C107" s="3">
        <v>-1577.78</v>
      </c>
      <c r="D107" s="3">
        <v>6823.97</v>
      </c>
      <c r="E107" s="3">
        <v>6830.35</v>
      </c>
      <c r="F107" s="3">
        <v>6823.97</v>
      </c>
      <c r="G107" s="3"/>
      <c r="H107" s="3">
        <f>C107+E107-F107</f>
        <v>-1571.3999999999996</v>
      </c>
      <c r="K107" s="1"/>
    </row>
    <row r="108" spans="1:11" ht="12.75">
      <c r="A108" s="3"/>
      <c r="B108" s="3"/>
      <c r="C108" s="3">
        <f>SUM(C106:C107)</f>
        <v>-8728.97</v>
      </c>
      <c r="D108" s="3">
        <f>SUM(D106:D107)</f>
        <v>35021.79</v>
      </c>
      <c r="E108" s="3">
        <f>SUM(E106:E107)</f>
        <v>34734.74</v>
      </c>
      <c r="F108" s="3">
        <f>SUM(F106:F107)</f>
        <v>35021.79</v>
      </c>
      <c r="G108" s="3"/>
      <c r="H108" s="3">
        <f>SUM(H106:H107)</f>
        <v>-9016.019999999999</v>
      </c>
      <c r="K108" s="1"/>
    </row>
    <row r="109" spans="1:11" ht="12.75">
      <c r="A109" s="1" t="s">
        <v>9</v>
      </c>
      <c r="B109" s="1"/>
      <c r="C109" s="1" t="s">
        <v>10</v>
      </c>
      <c r="D109" s="1"/>
      <c r="E109" s="1"/>
      <c r="F109" s="1"/>
      <c r="G109" s="1"/>
      <c r="H109" s="1"/>
      <c r="K10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2013-08-28T06:56:59Z</cp:lastPrinted>
  <dcterms:created xsi:type="dcterms:W3CDTF">2011-09-22T18:43:41Z</dcterms:created>
  <dcterms:modified xsi:type="dcterms:W3CDTF">2013-08-28T06:57:16Z</dcterms:modified>
  <cp:category/>
  <cp:version/>
  <cp:contentType/>
  <cp:contentStatus/>
</cp:coreProperties>
</file>